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F:\BUS-styrelsen\Hemsida &amp; GP\Mallar till hemsida\"/>
    </mc:Choice>
  </mc:AlternateContent>
  <xr:revisionPtr revIDLastSave="0" documentId="13_ncr:1_{5FE6E47A-0DEE-4A5D-A896-6A9FEE6BC159}" xr6:coauthVersionLast="47" xr6:coauthVersionMax="47" xr10:uidLastSave="{00000000-0000-0000-0000-000000000000}"/>
  <bookViews>
    <workbookView xWindow="25080" yWindow="-120" windowWidth="25440" windowHeight="15270" xr2:uid="{A3EAB806-E798-4115-843E-D82290382471}"/>
  </bookViews>
  <sheets>
    <sheet name="Månadsbudget" sheetId="1" r:id="rId1"/>
    <sheet name="Referensvärden 2025" sheetId="7" r:id="rId2"/>
    <sheet name="Årssammanställning räkningar" sheetId="5" r:id="rId3"/>
    <sheet name="Exempelbudget" sheetId="4" r:id="rId4"/>
    <sheet name="Instruktioner"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4" l="1"/>
  <c r="F6" i="4"/>
  <c r="C12" i="4"/>
  <c r="C13" i="4"/>
  <c r="C28" i="4"/>
  <c r="C25" i="4"/>
  <c r="C26" i="4"/>
  <c r="C27" i="4"/>
  <c r="C24" i="4"/>
  <c r="D9" i="7" l="1"/>
  <c r="E9" i="7"/>
  <c r="F9" i="7"/>
  <c r="G9" i="7"/>
  <c r="H9" i="7"/>
  <c r="I9" i="7"/>
  <c r="J9" i="7"/>
  <c r="K9" i="7"/>
  <c r="L9" i="7"/>
  <c r="C9" i="7"/>
  <c r="E6" i="1"/>
  <c r="F26" i="4"/>
  <c r="P17" i="5" l="1"/>
  <c r="O17" i="5"/>
  <c r="O6" i="5"/>
  <c r="P6" i="5" s="1"/>
  <c r="O7" i="5"/>
  <c r="P7" i="5" s="1"/>
  <c r="O8" i="5"/>
  <c r="P8" i="5" s="1"/>
  <c r="O9" i="5"/>
  <c r="P9" i="5" s="1"/>
  <c r="O10" i="5"/>
  <c r="P10" i="5" s="1"/>
  <c r="O11" i="5"/>
  <c r="P11" i="5" s="1"/>
  <c r="O12" i="5"/>
  <c r="P12" i="5" s="1"/>
  <c r="O13" i="5"/>
  <c r="P13" i="5" s="1"/>
  <c r="O14" i="5"/>
  <c r="P14" i="5" s="1"/>
  <c r="O15" i="5"/>
  <c r="P15" i="5" s="1"/>
  <c r="O16" i="5"/>
  <c r="P16" i="5" s="1"/>
  <c r="O18" i="5"/>
  <c r="P18" i="5" s="1"/>
  <c r="O5" i="5"/>
  <c r="P5" i="5" s="1"/>
  <c r="D19" i="5"/>
  <c r="E19" i="5"/>
  <c r="F19" i="5"/>
  <c r="G19" i="5"/>
  <c r="H19" i="5"/>
  <c r="I19" i="5"/>
  <c r="J19" i="5"/>
  <c r="K19" i="5"/>
  <c r="L19" i="5"/>
  <c r="M19" i="5"/>
  <c r="N19" i="5"/>
  <c r="C19" i="5"/>
  <c r="E6" i="4"/>
  <c r="O19" i="5" l="1"/>
  <c r="P19" i="5" s="1"/>
  <c r="E20" i="5" s="1"/>
  <c r="G6" i="4"/>
  <c r="D20" i="5" l="1"/>
  <c r="L20" i="5"/>
  <c r="C20" i="5"/>
  <c r="H20" i="5"/>
  <c r="I20" i="5"/>
  <c r="J20" i="5"/>
  <c r="K20" i="5"/>
  <c r="M20" i="5"/>
  <c r="N20" i="5"/>
  <c r="G20" i="5"/>
  <c r="F20" i="5"/>
  <c r="E26" i="1"/>
  <c r="F26" i="1" s="1"/>
  <c r="F6" i="1"/>
  <c r="G6" i="1" l="1"/>
</calcChain>
</file>

<file path=xl/sharedStrings.xml><?xml version="1.0" encoding="utf-8"?>
<sst xmlns="http://schemas.openxmlformats.org/spreadsheetml/2006/main" count="152" uniqueCount="103">
  <si>
    <t>MÅNADSBUDGET</t>
  </si>
  <si>
    <t>Månadens inkomster</t>
  </si>
  <si>
    <t>MÅNADENS INKOMSTER</t>
  </si>
  <si>
    <t>MÅNADENS UTGIFTER</t>
  </si>
  <si>
    <t>Rörliga utgifter</t>
  </si>
  <si>
    <t>Räkningar</t>
  </si>
  <si>
    <t>SAMMANSTÄLLNING</t>
  </si>
  <si>
    <t>Resultat</t>
  </si>
  <si>
    <t>Inkomst 1</t>
  </si>
  <si>
    <t>Inkomst 2</t>
  </si>
  <si>
    <t>Boende</t>
  </si>
  <si>
    <t>El</t>
  </si>
  <si>
    <t>Hemförsäkring</t>
  </si>
  <si>
    <t>Telefon</t>
  </si>
  <si>
    <t>Internet</t>
  </si>
  <si>
    <t>Barnomsorg</t>
  </si>
  <si>
    <t>Underhållsbidrag</t>
  </si>
  <si>
    <t>Fack &amp; a-kassa</t>
  </si>
  <si>
    <t>Övriga försäkringar</t>
  </si>
  <si>
    <t>RÖRLIGA UTGIFTER (kort/kontanter)</t>
  </si>
  <si>
    <t>Månadsvis</t>
  </si>
  <si>
    <t>Veckovis</t>
  </si>
  <si>
    <t>Media</t>
  </si>
  <si>
    <t>Hyresgästföreningen</t>
  </si>
  <si>
    <t>Lån &amp; krediter/utmätning</t>
  </si>
  <si>
    <t>Belopp</t>
  </si>
  <si>
    <t>Mat</t>
  </si>
  <si>
    <t>Sjukvård</t>
  </si>
  <si>
    <t>Kläder</t>
  </si>
  <si>
    <t>Fritid</t>
  </si>
  <si>
    <t>Mediciner</t>
  </si>
  <si>
    <t>Resor</t>
  </si>
  <si>
    <t>Månadens utgifter</t>
  </si>
  <si>
    <t>Kläder/skor</t>
  </si>
  <si>
    <t>Lön</t>
  </si>
  <si>
    <t>Barnbidrag</t>
  </si>
  <si>
    <t>Bostadsbidrag</t>
  </si>
  <si>
    <t>Utmätning</t>
  </si>
  <si>
    <t>Ensamstående</t>
  </si>
  <si>
    <t>* En del ugiftsposter kan hamna på baksidan/sida 2 i utskriften beroende på hur många utgifter som finns med i listan.</t>
  </si>
  <si>
    <t>Att tänka på när du använder dokumentet</t>
  </si>
  <si>
    <t>* Du kan komma att behöva ändra fält för autosumma för att summeringen ska bli korrekt om du tar bort och/eller lägger till poster under inkomster/utgifter.</t>
  </si>
  <si>
    <t>* Skriv ut budgeten med liggande orientering för att få med hela bredden på dokumentet.</t>
  </si>
  <si>
    <t>* Du kan även skriva ut budgeten som PDF-fil och skicka digitalt till klienten om hen önskar få den i detta format istället för fysiskt.</t>
  </si>
  <si>
    <t>Inkomst 3</t>
  </si>
  <si>
    <t>Inkomst 4</t>
  </si>
  <si>
    <t>ÅRSÖVERSIKT &amp; SNITTKOSTNAD RÄKNINGAR</t>
  </si>
  <si>
    <t>RÄKNINGAR</t>
  </si>
  <si>
    <t>Januari</t>
  </si>
  <si>
    <t>Februari</t>
  </si>
  <si>
    <t>Mars</t>
  </si>
  <si>
    <t>April</t>
  </si>
  <si>
    <t>Maj</t>
  </si>
  <si>
    <t>Juni</t>
  </si>
  <si>
    <t>Juli</t>
  </si>
  <si>
    <t>Augusti</t>
  </si>
  <si>
    <t>September</t>
  </si>
  <si>
    <t>Oktober</t>
  </si>
  <si>
    <t>November</t>
  </si>
  <si>
    <t>December</t>
  </si>
  <si>
    <t>Totalt</t>
  </si>
  <si>
    <t>Snitt per månad</t>
  </si>
  <si>
    <t>Sjukvård/mediciner</t>
  </si>
  <si>
    <t>Sparas undan/täcks upp</t>
  </si>
  <si>
    <t>Bil/fordon</t>
  </si>
  <si>
    <t>Barn och ungdomar</t>
  </si>
  <si>
    <t>Vuxna</t>
  </si>
  <si>
    <t>&lt; 1 år</t>
  </si>
  <si>
    <t>1-2 år</t>
  </si>
  <si>
    <t>3 år</t>
  </si>
  <si>
    <t>4-6 år</t>
  </si>
  <si>
    <t>7-10 år</t>
  </si>
  <si>
    <t>11-14 år</t>
  </si>
  <si>
    <t>15-18 år</t>
  </si>
  <si>
    <t>19-20 år</t>
  </si>
  <si>
    <t>Sambo</t>
  </si>
  <si>
    <t>Fritid/lek</t>
  </si>
  <si>
    <t>Hygien</t>
  </si>
  <si>
    <t>Summa rörliga utgifter</t>
  </si>
  <si>
    <t>Referensvärden gemensamma hushållskostnader</t>
  </si>
  <si>
    <t>Antal medlemmar i hushållet</t>
  </si>
  <si>
    <t>1 pers.</t>
  </si>
  <si>
    <t>2 pers.</t>
  </si>
  <si>
    <t>3 pers.</t>
  </si>
  <si>
    <t>4 pers.</t>
  </si>
  <si>
    <t>5 pers.</t>
  </si>
  <si>
    <t>6 pers.</t>
  </si>
  <si>
    <t>7 pers o fler</t>
  </si>
  <si>
    <t>Förbrukningsvaror</t>
  </si>
  <si>
    <t>Hushållsel</t>
  </si>
  <si>
    <t>Utöver angivna referensvärden tillkommer enskilda nödvändiga utgifter så som telefon, internet, a-kassa, barnomsorg mm.</t>
  </si>
  <si>
    <t>Uppdaterad: 2024-02-19</t>
  </si>
  <si>
    <t>Snittkostnader för mat, kläder/skor, fritid/lek och hygien är beräknade utifrån försörjningsstödsnormen från 5 olika kommuner under 2024. Kommunerna består av  både storstad, mellanstor stad samt mindre tätort. Beloppen räknas upp procentuellt årligen utifrån kronofogdens höjning av normalbeloppet. Angivna belopp är avrundade till närmsta 10-tal. Gemensamma hushållskostnader baseras på konsumentverkets beräkning.</t>
  </si>
  <si>
    <t>* Beräknade referensvärden för rörliga utgifter finns under fliken "Referensvärden 2024".</t>
  </si>
  <si>
    <t>Referensvärden lägsta belopp rörliga utgifter 2025</t>
  </si>
  <si>
    <t>Kronofogdens normalbelopp från den 1 januari 2025:</t>
  </si>
  <si>
    <t>6 186 kronor för en ensamstående vuxen</t>
  </si>
  <si>
    <t>10 219 kronor för makar eller jämställda</t>
  </si>
  <si>
    <t>3 306 kronor för barn 0–6 år</t>
  </si>
  <si>
    <t>3 967 kronor för barn 7–10 år</t>
  </si>
  <si>
    <t>4 629 kronor för barn 11–14 år</t>
  </si>
  <si>
    <t>5 290 kronor för barn 15 år eller äldre</t>
  </si>
  <si>
    <t>Medier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</si>
</sst>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0\ &quot;kr&quot;;[Red]\-#,##0\ &quot;kr&quot;"/>
    <numFmt numFmtId="44" formatCode="_-* #,##0.00\ &quot;kr&quot;_-;\-* #,##0.00\ &quot;kr&quot;_-;_-* &quot;-&quot;??\ &quot;kr&quot;_-;_-@_-"/>
    <numFmt numFmtId="43" formatCode="_-* #,##0.00_-;\-* #,##0.00_-;_-* &quot;-&quot;??_-;_-@_-"/>
    <numFmt numFmtId="164" formatCode="_-* #,##0\ [$kr-41D]_-;\-* #,##0\ [$kr-41D]_-;_-* &quot;-&quot;??\ [$kr-41D]_-;_-@_-"/>
    <numFmt numFmtId="165" formatCode="_-* #,##0\ &quot;kr&quot;_-;\-* #,##0\ &quot;kr&quot;_-;_-* &quot;-&quot;??\ &quot;kr&quot;_-;_-@_-"/>
    <numFmt numFmtId="166" formatCode="#,##0\ [$kr-41D];[Red]\-#,##0\ [$kr-41D]"/>
    <numFmt numFmtId="167" formatCode="_-* #,##0_-;\-* #,##0_-;_-* &quot;-&quot;??_-;_-@_-"/>
  </numFmts>
  <fonts count="22" x14ac:knownFonts="1">
    <font>
      <sz val="11"/>
      <color theme="1"/>
      <name val="Calibri"/>
      <family val="2"/>
      <scheme val="minor"/>
    </font>
    <font>
      <sz val="11"/>
      <color theme="1"/>
      <name val="Calibri"/>
      <family val="2"/>
      <scheme val="minor"/>
    </font>
    <font>
      <sz val="11"/>
      <color theme="1"/>
      <name val="Source Sans 3"/>
      <family val="2"/>
    </font>
    <font>
      <b/>
      <sz val="14"/>
      <color rgb="FF022E41"/>
      <name val="Source Sans 3"/>
      <family val="2"/>
    </font>
    <font>
      <sz val="11"/>
      <color rgb="FF022E41"/>
      <name val="Source Sans 3"/>
      <family val="2"/>
    </font>
    <font>
      <b/>
      <sz val="36"/>
      <color rgb="FF022E41"/>
      <name val="Source Sans 3"/>
      <family val="2"/>
    </font>
    <font>
      <b/>
      <sz val="12"/>
      <color rgb="FF022E41"/>
      <name val="Source Sans 3"/>
      <family val="2"/>
    </font>
    <font>
      <b/>
      <sz val="11"/>
      <color rgb="FF022E41"/>
      <name val="Source Sans 3"/>
      <family val="2"/>
    </font>
    <font>
      <sz val="8"/>
      <name val="Calibri"/>
      <family val="2"/>
      <scheme val="minor"/>
    </font>
    <font>
      <b/>
      <sz val="11"/>
      <color theme="1"/>
      <name val="Source Sans 3"/>
      <family val="2"/>
    </font>
    <font>
      <b/>
      <sz val="16"/>
      <name val="Source Sans 3"/>
      <family val="2"/>
    </font>
    <font>
      <b/>
      <sz val="12"/>
      <name val="Source Sans 3"/>
      <family val="2"/>
    </font>
    <font>
      <sz val="12"/>
      <name val="Source Sans 3"/>
      <family val="2"/>
    </font>
    <font>
      <b/>
      <sz val="14"/>
      <name val="Source Sans 3"/>
      <family val="2"/>
    </font>
    <font>
      <sz val="12"/>
      <color indexed="10"/>
      <name val="Source Sans 3"/>
      <family val="2"/>
    </font>
    <font>
      <sz val="11"/>
      <name val="Source Sans 3"/>
      <family val="2"/>
    </font>
    <font>
      <b/>
      <sz val="18"/>
      <color rgb="FF022E41"/>
      <name val="Source Sans 3"/>
      <family val="2"/>
    </font>
    <font>
      <b/>
      <sz val="16"/>
      <color rgb="FF022E41"/>
      <name val="Source Sans 3"/>
      <family val="2"/>
    </font>
    <font>
      <sz val="16"/>
      <color rgb="FF022E41"/>
      <name val="Source Sans 3"/>
      <family val="2"/>
    </font>
    <font>
      <sz val="16"/>
      <color rgb="FF022E41"/>
      <name val="Calibri"/>
      <family val="2"/>
      <scheme val="minor"/>
    </font>
    <font>
      <sz val="11"/>
      <color rgb="FF022E41"/>
      <name val="Calibri"/>
      <family val="2"/>
      <scheme val="minor"/>
    </font>
    <font>
      <sz val="10"/>
      <name val="Source Sans 3"/>
      <family val="2"/>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rgb="FF93C3BC"/>
      </bottom>
      <diagonal/>
    </border>
    <border>
      <left/>
      <right/>
      <top style="thin">
        <color rgb="FF93C3BC"/>
      </top>
      <bottom style="medium">
        <color rgb="FF93C3BC"/>
      </bottom>
      <diagonal/>
    </border>
    <border>
      <left/>
      <right/>
      <top style="medium">
        <color rgb="FF93C3BC"/>
      </top>
      <bottom style="thin">
        <color rgb="FF93C3BC"/>
      </bottom>
      <diagonal/>
    </border>
    <border>
      <left/>
      <right/>
      <top style="thin">
        <color rgb="FF93C3BC"/>
      </top>
      <bottom/>
      <diagonal/>
    </border>
    <border>
      <left/>
      <right/>
      <top style="medium">
        <color rgb="FF93C3BC"/>
      </top>
      <bottom/>
      <diagonal/>
    </border>
    <border>
      <left/>
      <right/>
      <top/>
      <bottom style="medium">
        <color rgb="FF93C3BC"/>
      </bottom>
      <diagonal/>
    </border>
    <border>
      <left/>
      <right style="thin">
        <color rgb="FF93C3BC"/>
      </right>
      <top style="medium">
        <color rgb="FF93C3BC"/>
      </top>
      <bottom/>
      <diagonal/>
    </border>
    <border>
      <left/>
      <right style="thin">
        <color rgb="FF93C3BC"/>
      </right>
      <top/>
      <bottom/>
      <diagonal/>
    </border>
    <border>
      <left/>
      <right style="thin">
        <color rgb="FF93C3BC"/>
      </right>
      <top/>
      <bottom style="thin">
        <color rgb="FF93C3BC"/>
      </bottom>
      <diagonal/>
    </border>
    <border>
      <left/>
      <right style="thin">
        <color rgb="FF93C3BC"/>
      </right>
      <top style="thin">
        <color rgb="FF93C3BC"/>
      </top>
      <bottom style="medium">
        <color rgb="FF93C3BC"/>
      </bottom>
      <diagonal/>
    </border>
    <border>
      <left/>
      <right/>
      <top/>
      <bottom style="thin">
        <color rgb="FF022E41"/>
      </bottom>
      <diagonal/>
    </border>
    <border>
      <left/>
      <right/>
      <top/>
      <bottom style="medium">
        <color rgb="FF022E41"/>
      </bottom>
      <diagonal/>
    </border>
    <border>
      <left/>
      <right/>
      <top style="thin">
        <color rgb="FF022E41"/>
      </top>
      <bottom style="thin">
        <color rgb="FF022E41"/>
      </bottom>
      <diagonal/>
    </border>
    <border>
      <left/>
      <right/>
      <top style="medium">
        <color rgb="FF022E41"/>
      </top>
      <bottom style="thin">
        <color rgb="FF022E41"/>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71">
    <xf numFmtId="0" fontId="0" fillId="0" borderId="0" xfId="0"/>
    <xf numFmtId="0" fontId="2" fillId="2" borderId="0" xfId="0" applyFont="1" applyFill="1"/>
    <xf numFmtId="164" fontId="2" fillId="2" borderId="0" xfId="0" applyNumberFormat="1" applyFont="1" applyFill="1"/>
    <xf numFmtId="165" fontId="2" fillId="2" borderId="0" xfId="1" applyNumberFormat="1" applyFont="1" applyFill="1"/>
    <xf numFmtId="0" fontId="5" fillId="2" borderId="0" xfId="0" applyFont="1" applyFill="1"/>
    <xf numFmtId="0" fontId="2" fillId="2" borderId="1" xfId="0" applyFont="1" applyFill="1" applyBorder="1"/>
    <xf numFmtId="164" fontId="2" fillId="2" borderId="1" xfId="0" applyNumberFormat="1" applyFont="1" applyFill="1" applyBorder="1"/>
    <xf numFmtId="165" fontId="2" fillId="2" borderId="0" xfId="1" applyNumberFormat="1" applyFont="1" applyFill="1" applyBorder="1"/>
    <xf numFmtId="0" fontId="3" fillId="2" borderId="2" xfId="0" applyFont="1" applyFill="1" applyBorder="1"/>
    <xf numFmtId="164" fontId="4" fillId="2" borderId="2" xfId="0" applyNumberFormat="1" applyFont="1" applyFill="1" applyBorder="1" applyAlignment="1">
      <alignment horizontal="right"/>
    </xf>
    <xf numFmtId="0" fontId="4" fillId="2" borderId="2" xfId="0" applyFont="1" applyFill="1" applyBorder="1"/>
    <xf numFmtId="0" fontId="6" fillId="2" borderId="1" xfId="0" applyFont="1" applyFill="1" applyBorder="1" applyAlignment="1">
      <alignment horizontal="right"/>
    </xf>
    <xf numFmtId="0" fontId="6" fillId="2" borderId="1" xfId="0" applyFont="1" applyFill="1" applyBorder="1"/>
    <xf numFmtId="0" fontId="6" fillId="2" borderId="3" xfId="0" applyFont="1" applyFill="1" applyBorder="1"/>
    <xf numFmtId="164" fontId="2" fillId="2" borderId="3" xfId="0" applyNumberFormat="1" applyFont="1" applyFill="1" applyBorder="1"/>
    <xf numFmtId="0" fontId="2" fillId="2" borderId="0" xfId="0" applyFont="1" applyFill="1" applyAlignment="1">
      <alignment wrapText="1"/>
    </xf>
    <xf numFmtId="0" fontId="3" fillId="2" borderId="0" xfId="0" applyFont="1" applyFill="1" applyAlignment="1">
      <alignment wrapText="1"/>
    </xf>
    <xf numFmtId="0" fontId="7" fillId="2" borderId="0" xfId="0" applyFont="1" applyFill="1"/>
    <xf numFmtId="0" fontId="3" fillId="2" borderId="0" xfId="0" applyFont="1" applyFill="1"/>
    <xf numFmtId="0" fontId="4" fillId="2" borderId="0" xfId="0" applyFont="1" applyFill="1"/>
    <xf numFmtId="0" fontId="6" fillId="2" borderId="0" xfId="0" applyFont="1" applyFill="1" applyAlignment="1">
      <alignment horizontal="right"/>
    </xf>
    <xf numFmtId="0" fontId="6" fillId="2" borderId="0" xfId="0" applyFont="1" applyFill="1"/>
    <xf numFmtId="164" fontId="2" fillId="2" borderId="2" xfId="0" applyNumberFormat="1" applyFont="1" applyFill="1" applyBorder="1"/>
    <xf numFmtId="165" fontId="2" fillId="2" borderId="5" xfId="1" applyNumberFormat="1" applyFont="1" applyFill="1" applyBorder="1"/>
    <xf numFmtId="165" fontId="2" fillId="2" borderId="0" xfId="0" applyNumberFormat="1" applyFont="1" applyFill="1"/>
    <xf numFmtId="165" fontId="2" fillId="2" borderId="2" xfId="0" applyNumberFormat="1" applyFont="1" applyFill="1" applyBorder="1"/>
    <xf numFmtId="165" fontId="2" fillId="2" borderId="7" xfId="1" applyNumberFormat="1" applyFont="1" applyFill="1" applyBorder="1"/>
    <xf numFmtId="165" fontId="2" fillId="2" borderId="8" xfId="1" applyNumberFormat="1" applyFont="1" applyFill="1" applyBorder="1"/>
    <xf numFmtId="165" fontId="2" fillId="2" borderId="9" xfId="1" applyNumberFormat="1" applyFont="1" applyFill="1" applyBorder="1"/>
    <xf numFmtId="164" fontId="2" fillId="2" borderId="10" xfId="0" applyNumberFormat="1" applyFont="1" applyFill="1" applyBorder="1"/>
    <xf numFmtId="165" fontId="9" fillId="2" borderId="2" xfId="0" applyNumberFormat="1" applyFont="1" applyFill="1" applyBorder="1"/>
    <xf numFmtId="0" fontId="6" fillId="2" borderId="2" xfId="0" applyFont="1" applyFill="1" applyBorder="1"/>
    <xf numFmtId="0" fontId="6" fillId="2" borderId="4" xfId="0" applyFont="1" applyFill="1" applyBorder="1"/>
    <xf numFmtId="0" fontId="3" fillId="2" borderId="6" xfId="0" applyFont="1" applyFill="1" applyBorder="1"/>
    <xf numFmtId="0" fontId="6" fillId="2" borderId="6" xfId="0" applyFont="1" applyFill="1" applyBorder="1"/>
    <xf numFmtId="164" fontId="6" fillId="2" borderId="6" xfId="0" applyNumberFormat="1" applyFont="1" applyFill="1" applyBorder="1" applyAlignment="1">
      <alignment horizontal="left"/>
    </xf>
    <xf numFmtId="166" fontId="2" fillId="2" borderId="4" xfId="0" applyNumberFormat="1" applyFont="1" applyFill="1" applyBorder="1"/>
    <xf numFmtId="166" fontId="2" fillId="2" borderId="7" xfId="0" applyNumberFormat="1" applyFont="1" applyFill="1" applyBorder="1"/>
    <xf numFmtId="0" fontId="11" fillId="2" borderId="0" xfId="0" applyFont="1" applyFill="1"/>
    <xf numFmtId="167" fontId="12" fillId="2" borderId="0" xfId="2" applyNumberFormat="1" applyFont="1" applyFill="1" applyBorder="1" applyAlignment="1">
      <alignment horizontal="right" vertical="center"/>
    </xf>
    <xf numFmtId="0" fontId="13" fillId="2" borderId="0" xfId="0" applyFont="1" applyFill="1"/>
    <xf numFmtId="0" fontId="12" fillId="2" borderId="0" xfId="0" applyFont="1" applyFill="1"/>
    <xf numFmtId="0" fontId="14" fillId="2" borderId="0" xfId="0" applyFont="1" applyFill="1"/>
    <xf numFmtId="0" fontId="15" fillId="2" borderId="0" xfId="0" applyFont="1" applyFill="1"/>
    <xf numFmtId="0" fontId="21" fillId="2" borderId="0" xfId="0" applyFont="1" applyFill="1" applyAlignment="1">
      <alignment horizontal="right"/>
    </xf>
    <xf numFmtId="167" fontId="3" fillId="2" borderId="11" xfId="2" applyNumberFormat="1" applyFont="1" applyFill="1" applyBorder="1" applyAlignment="1">
      <alignment horizontal="right" vertical="center"/>
    </xf>
    <xf numFmtId="0" fontId="6" fillId="2" borderId="13" xfId="0" applyFont="1" applyFill="1" applyBorder="1"/>
    <xf numFmtId="167" fontId="12" fillId="2" borderId="13" xfId="2" applyNumberFormat="1" applyFont="1" applyFill="1" applyBorder="1" applyAlignment="1">
      <alignment horizontal="right" vertical="center"/>
    </xf>
    <xf numFmtId="0" fontId="6" fillId="2" borderId="0" xfId="0" applyFont="1" applyFill="1" applyAlignment="1">
      <alignment wrapText="1"/>
    </xf>
    <xf numFmtId="167" fontId="12" fillId="2" borderId="11" xfId="2" applyNumberFormat="1" applyFont="1" applyFill="1" applyBorder="1" applyAlignment="1">
      <alignment horizontal="right" vertical="center"/>
    </xf>
    <xf numFmtId="0" fontId="10" fillId="2" borderId="12" xfId="0" applyFont="1" applyFill="1" applyBorder="1" applyAlignment="1">
      <alignment vertical="center"/>
    </xf>
    <xf numFmtId="0" fontId="10" fillId="2" borderId="0" xfId="0" applyFont="1" applyFill="1" applyAlignment="1">
      <alignment vertical="center"/>
    </xf>
    <xf numFmtId="0" fontId="6" fillId="2" borderId="14" xfId="0" applyFont="1" applyFill="1" applyBorder="1"/>
    <xf numFmtId="167" fontId="12" fillId="2" borderId="14" xfId="2" applyNumberFormat="1" applyFont="1" applyFill="1" applyBorder="1" applyAlignment="1">
      <alignment horizontal="right" vertical="center"/>
    </xf>
    <xf numFmtId="0" fontId="6" fillId="2" borderId="12" xfId="0" applyFont="1" applyFill="1" applyBorder="1"/>
    <xf numFmtId="167" fontId="12" fillId="2" borderId="12" xfId="2" applyNumberFormat="1" applyFont="1" applyFill="1" applyBorder="1" applyAlignment="1">
      <alignment horizontal="right" vertical="center"/>
    </xf>
    <xf numFmtId="0" fontId="6" fillId="2" borderId="11" xfId="0" applyFont="1" applyFill="1" applyBorder="1" applyAlignment="1">
      <alignment horizontal="right" vertical="center"/>
    </xf>
    <xf numFmtId="0" fontId="6" fillId="2" borderId="11" xfId="0" applyFont="1" applyFill="1" applyBorder="1"/>
    <xf numFmtId="0" fontId="16" fillId="2" borderId="12" xfId="0" applyFont="1" applyFill="1" applyBorder="1" applyAlignment="1">
      <alignment vertical="center"/>
    </xf>
    <xf numFmtId="0" fontId="16" fillId="2" borderId="12" xfId="0" applyFont="1" applyFill="1" applyBorder="1"/>
    <xf numFmtId="167" fontId="2" fillId="2" borderId="0" xfId="0" applyNumberFormat="1" applyFont="1" applyFill="1"/>
    <xf numFmtId="6" fontId="2" fillId="2" borderId="0" xfId="1" applyNumberFormat="1" applyFont="1" applyFill="1"/>
    <xf numFmtId="0" fontId="2" fillId="2" borderId="15" xfId="0" applyFont="1" applyFill="1" applyBorder="1"/>
    <xf numFmtId="0" fontId="2" fillId="2" borderId="0" xfId="0" applyFont="1" applyFill="1" applyAlignment="1">
      <alignment wrapText="1"/>
    </xf>
    <xf numFmtId="0" fontId="0" fillId="0" borderId="0" xfId="0" applyAlignment="1">
      <alignment wrapText="1"/>
    </xf>
    <xf numFmtId="0" fontId="17" fillId="2" borderId="0" xfId="0" applyFont="1" applyFill="1"/>
    <xf numFmtId="0" fontId="4" fillId="2" borderId="11" xfId="0" applyFont="1" applyFill="1" applyBorder="1"/>
    <xf numFmtId="0" fontId="18" fillId="2" borderId="0" xfId="0" applyFont="1" applyFill="1"/>
    <xf numFmtId="0" fontId="19" fillId="2" borderId="0" xfId="0" applyFont="1" applyFill="1"/>
    <xf numFmtId="0" fontId="4" fillId="2" borderId="0" xfId="0" applyFont="1" applyFill="1"/>
    <xf numFmtId="0" fontId="20" fillId="0" borderId="0" xfId="0" applyFont="1"/>
  </cellXfs>
  <cellStyles count="3">
    <cellStyle name="Normal" xfId="0" builtinId="0"/>
    <cellStyle name="Tusental" xfId="2" builtinId="3"/>
    <cellStyle name="Valuta" xfId="1" builtinId="4"/>
  </cellStyles>
  <dxfs count="18">
    <dxf>
      <font>
        <b val="0"/>
        <i val="0"/>
        <strike val="0"/>
        <condense val="0"/>
        <extend val="0"/>
        <outline val="0"/>
        <shadow val="0"/>
        <u val="none"/>
        <vertAlign val="baseline"/>
        <sz val="11"/>
        <color theme="1"/>
        <name val="Source Sans 3"/>
        <family val="2"/>
        <scheme val="none"/>
      </font>
      <numFmt numFmtId="165" formatCode="_-* #,##0\ &quot;kr&quot;_-;\-* #,##0\ &quot;kr&quot;_-;_-* &quot;-&quot;??\ &quot;kr&quot;_-;_-@_-"/>
      <fill>
        <patternFill patternType="solid">
          <fgColor indexed="64"/>
          <bgColor theme="0"/>
        </patternFill>
      </fill>
    </dxf>
    <dxf>
      <font>
        <b val="0"/>
        <i val="0"/>
        <strike val="0"/>
        <condense val="0"/>
        <extend val="0"/>
        <outline val="0"/>
        <shadow val="0"/>
        <u val="none"/>
        <vertAlign val="baseline"/>
        <sz val="11"/>
        <color theme="1"/>
        <name val="Source Sans 3"/>
        <family val="2"/>
        <scheme val="none"/>
      </font>
      <numFmt numFmtId="165" formatCode="_-* #,##0\ &quot;kr&quot;_-;\-* #,##0\ &quot;kr&quot;_-;_-* &quot;-&quot;??\ &quot;kr&quot;_-;_-@_-"/>
      <fill>
        <patternFill patternType="solid">
          <fgColor indexed="64"/>
          <bgColor theme="0"/>
        </patternFill>
      </fill>
    </dxf>
    <dxf>
      <font>
        <b val="0"/>
        <i val="0"/>
        <strike val="0"/>
        <condense val="0"/>
        <extend val="0"/>
        <outline val="0"/>
        <shadow val="0"/>
        <u val="none"/>
        <vertAlign val="baseline"/>
        <sz val="11"/>
        <color theme="1"/>
        <name val="Source Sans 3"/>
        <family val="2"/>
        <scheme val="none"/>
      </font>
      <numFmt numFmtId="165" formatCode="_-* #,##0\ &quot;kr&quot;_-;\-* #,##0\ &quot;kr&quot;_-;_-* &quot;-&quot;??\ &quot;kr&quot;_-;_-@_-"/>
      <fill>
        <patternFill patternType="solid">
          <fgColor indexed="64"/>
          <bgColor theme="0"/>
        </patternFill>
      </fill>
      <border diagonalUp="0" diagonalDown="0">
        <left/>
        <right style="thin">
          <color rgb="FF93C3BC"/>
        </right>
        <top/>
        <bottom style="thin">
          <color rgb="FF93C3BC"/>
        </bottom>
        <vertical/>
        <horizontal/>
      </border>
    </dxf>
    <dxf>
      <font>
        <b val="0"/>
        <i val="0"/>
        <strike val="0"/>
        <condense val="0"/>
        <extend val="0"/>
        <outline val="0"/>
        <shadow val="0"/>
        <u val="none"/>
        <vertAlign val="baseline"/>
        <sz val="11"/>
        <color theme="1"/>
        <name val="Source Sans 3"/>
        <family val="2"/>
        <scheme val="none"/>
      </font>
      <numFmt numFmtId="165" formatCode="_-* #,##0\ &quot;kr&quot;_-;\-* #,##0\ &quot;kr&quot;_-;_-* &quot;-&quot;??\ &quot;kr&quot;_-;_-@_-"/>
      <fill>
        <patternFill patternType="solid">
          <fgColor indexed="64"/>
          <bgColor theme="0"/>
        </patternFill>
      </fill>
    </dxf>
    <dxf>
      <font>
        <b val="0"/>
        <i val="0"/>
        <strike val="0"/>
        <condense val="0"/>
        <extend val="0"/>
        <outline val="0"/>
        <shadow val="0"/>
        <u val="none"/>
        <vertAlign val="baseline"/>
        <sz val="11"/>
        <color theme="1"/>
        <name val="Source Sans 3"/>
        <family val="2"/>
        <scheme val="none"/>
      </font>
      <numFmt numFmtId="165" formatCode="_-* #,##0\ &quot;kr&quot;_-;\-* #,##0\ &quot;kr&quot;_-;_-* &quot;-&quot;??\ &quot;kr&quot;_-;_-@_-"/>
      <fill>
        <patternFill patternType="solid">
          <fgColor indexed="64"/>
          <bgColor theme="0"/>
        </patternFill>
      </fill>
    </dxf>
    <dxf>
      <font>
        <b val="0"/>
        <i val="0"/>
        <strike val="0"/>
        <condense val="0"/>
        <extend val="0"/>
        <outline val="0"/>
        <shadow val="0"/>
        <u val="none"/>
        <vertAlign val="baseline"/>
        <sz val="11"/>
        <color theme="1"/>
        <name val="Source Sans 3"/>
        <family val="2"/>
        <scheme val="none"/>
      </font>
      <numFmt numFmtId="165" formatCode="_-* #,##0\ &quot;kr&quot;_-;\-* #,##0\ &quot;kr&quot;_-;_-* &quot;-&quot;??\ &quot;kr&quot;_-;_-@_-"/>
      <fill>
        <patternFill patternType="solid">
          <fgColor indexed="64"/>
          <bgColor theme="0"/>
        </patternFill>
      </fill>
    </dxf>
    <dxf>
      <font>
        <b val="0"/>
        <i val="0"/>
        <strike val="0"/>
        <condense val="0"/>
        <extend val="0"/>
        <outline val="0"/>
        <shadow val="0"/>
        <u val="none"/>
        <vertAlign val="baseline"/>
        <sz val="11"/>
        <color theme="1"/>
        <name val="Source Sans 3"/>
        <family val="2"/>
        <scheme val="none"/>
      </font>
      <numFmt numFmtId="165" formatCode="_-* #,##0\ &quot;kr&quot;_-;\-* #,##0\ &quot;kr&quot;_-;_-* &quot;-&quot;??\ &quot;kr&quot;_-;_-@_-"/>
      <fill>
        <patternFill patternType="solid">
          <fgColor indexed="64"/>
          <bgColor theme="0"/>
        </patternFill>
      </fill>
    </dxf>
    <dxf>
      <font>
        <b val="0"/>
        <i val="0"/>
        <strike val="0"/>
        <condense val="0"/>
        <extend val="0"/>
        <outline val="0"/>
        <shadow val="0"/>
        <u val="none"/>
        <vertAlign val="baseline"/>
        <sz val="11"/>
        <color theme="1"/>
        <name val="Source Sans 3"/>
        <family val="2"/>
        <scheme val="none"/>
      </font>
      <numFmt numFmtId="165" formatCode="_-* #,##0\ &quot;kr&quot;_-;\-* #,##0\ &quot;kr&quot;_-;_-* &quot;-&quot;??\ &quot;kr&quot;_-;_-@_-"/>
      <fill>
        <patternFill patternType="solid">
          <fgColor indexed="64"/>
          <bgColor theme="0"/>
        </patternFill>
      </fill>
    </dxf>
    <dxf>
      <font>
        <b val="0"/>
        <i val="0"/>
        <strike val="0"/>
        <condense val="0"/>
        <extend val="0"/>
        <outline val="0"/>
        <shadow val="0"/>
        <u val="none"/>
        <vertAlign val="baseline"/>
        <sz val="11"/>
        <color theme="1"/>
        <name val="Source Sans 3"/>
        <family val="2"/>
        <scheme val="none"/>
      </font>
      <numFmt numFmtId="165" formatCode="_-* #,##0\ &quot;kr&quot;_-;\-* #,##0\ &quot;kr&quot;_-;_-* &quot;-&quot;??\ &quot;kr&quot;_-;_-@_-"/>
      <fill>
        <patternFill patternType="solid">
          <fgColor indexed="64"/>
          <bgColor theme="0"/>
        </patternFill>
      </fill>
    </dxf>
    <dxf>
      <font>
        <b val="0"/>
        <i val="0"/>
        <strike val="0"/>
        <condense val="0"/>
        <extend val="0"/>
        <outline val="0"/>
        <shadow val="0"/>
        <u val="none"/>
        <vertAlign val="baseline"/>
        <sz val="11"/>
        <color theme="1"/>
        <name val="Source Sans 3"/>
        <family val="2"/>
        <scheme val="none"/>
      </font>
      <numFmt numFmtId="165" formatCode="_-* #,##0\ &quot;kr&quot;_-;\-* #,##0\ &quot;kr&quot;_-;_-* &quot;-&quot;??\ &quot;kr&quot;_-;_-@_-"/>
      <fill>
        <patternFill patternType="solid">
          <fgColor indexed="64"/>
          <bgColor theme="0"/>
        </patternFill>
      </fill>
    </dxf>
    <dxf>
      <font>
        <b val="0"/>
        <i val="0"/>
        <strike val="0"/>
        <condense val="0"/>
        <extend val="0"/>
        <outline val="0"/>
        <shadow val="0"/>
        <u val="none"/>
        <vertAlign val="baseline"/>
        <sz val="11"/>
        <color theme="1"/>
        <name val="Source Sans 3"/>
        <family val="2"/>
        <scheme val="none"/>
      </font>
      <numFmt numFmtId="165" formatCode="_-* #,##0\ &quot;kr&quot;_-;\-* #,##0\ &quot;kr&quot;_-;_-* &quot;-&quot;??\ &quot;kr&quot;_-;_-@_-"/>
      <fill>
        <patternFill patternType="solid">
          <fgColor indexed="64"/>
          <bgColor theme="0"/>
        </patternFill>
      </fill>
    </dxf>
    <dxf>
      <font>
        <b val="0"/>
        <i val="0"/>
        <strike val="0"/>
        <condense val="0"/>
        <extend val="0"/>
        <outline val="0"/>
        <shadow val="0"/>
        <u val="none"/>
        <vertAlign val="baseline"/>
        <sz val="11"/>
        <color theme="1"/>
        <name val="Source Sans 3"/>
        <family val="2"/>
        <scheme val="none"/>
      </font>
      <numFmt numFmtId="165" formatCode="_-* #,##0\ &quot;kr&quot;_-;\-* #,##0\ &quot;kr&quot;_-;_-* &quot;-&quot;??\ &quot;kr&quot;_-;_-@_-"/>
      <fill>
        <patternFill patternType="solid">
          <fgColor indexed="64"/>
          <bgColor theme="0"/>
        </patternFill>
      </fill>
    </dxf>
    <dxf>
      <font>
        <b val="0"/>
        <i val="0"/>
        <strike val="0"/>
        <condense val="0"/>
        <extend val="0"/>
        <outline val="0"/>
        <shadow val="0"/>
        <u val="none"/>
        <vertAlign val="baseline"/>
        <sz val="11"/>
        <color theme="1"/>
        <name val="Source Sans 3"/>
        <family val="2"/>
        <scheme val="none"/>
      </font>
      <numFmt numFmtId="165" formatCode="_-* #,##0\ &quot;kr&quot;_-;\-* #,##0\ &quot;kr&quot;_-;_-* &quot;-&quot;??\ &quot;kr&quot;_-;_-@_-"/>
      <fill>
        <patternFill patternType="solid">
          <fgColor indexed="64"/>
          <bgColor theme="0"/>
        </patternFill>
      </fill>
    </dxf>
    <dxf>
      <font>
        <b val="0"/>
        <i val="0"/>
        <strike val="0"/>
        <condense val="0"/>
        <extend val="0"/>
        <outline val="0"/>
        <shadow val="0"/>
        <u val="none"/>
        <vertAlign val="baseline"/>
        <sz val="11"/>
        <color theme="1"/>
        <name val="Source Sans 3"/>
        <family val="2"/>
        <scheme val="none"/>
      </font>
      <numFmt numFmtId="165" formatCode="_-* #,##0\ &quot;kr&quot;_-;\-* #,##0\ &quot;kr&quot;_-;_-* &quot;-&quot;??\ &quot;kr&quot;_-;_-@_-"/>
      <fill>
        <patternFill patternType="solid">
          <fgColor indexed="64"/>
          <bgColor theme="0"/>
        </patternFill>
      </fill>
    </dxf>
    <dxf>
      <font>
        <b val="0"/>
        <i val="0"/>
        <strike val="0"/>
        <condense val="0"/>
        <extend val="0"/>
        <outline val="0"/>
        <shadow val="0"/>
        <u val="none"/>
        <vertAlign val="baseline"/>
        <sz val="11"/>
        <color theme="1"/>
        <name val="Source Sans 3"/>
        <family val="2"/>
        <scheme val="none"/>
      </font>
      <fill>
        <patternFill patternType="solid">
          <fgColor indexed="64"/>
          <bgColor theme="0"/>
        </patternFill>
      </fill>
    </dxf>
    <dxf>
      <border outline="0">
        <top style="thin">
          <color rgb="FF93C3BC"/>
        </top>
        <bottom style="medium">
          <color rgb="FF93C3BC"/>
        </bottom>
      </border>
    </dxf>
    <dxf>
      <border outline="0">
        <bottom style="medium">
          <color rgb="FF93C3BC"/>
        </bottom>
      </border>
    </dxf>
    <dxf>
      <font>
        <b/>
        <i val="0"/>
        <strike val="0"/>
        <condense val="0"/>
        <extend val="0"/>
        <outline val="0"/>
        <shadow val="0"/>
        <u val="none"/>
        <vertAlign val="baseline"/>
        <sz val="12"/>
        <color rgb="FF022E41"/>
        <name val="Source Sans 3"/>
        <family val="2"/>
        <scheme val="none"/>
      </font>
      <numFmt numFmtId="164" formatCode="_-* #,##0\ [$kr-41D]_-;\-* #,##0\ [$kr-41D]_-;_-* &quot;-&quot;??\ [$kr-41D]_-;_-@_-"/>
      <fill>
        <patternFill patternType="solid">
          <fgColor indexed="64"/>
          <bgColor theme="0"/>
        </patternFill>
      </fill>
      <alignment horizontal="right" vertical="bottom" textRotation="0" wrapText="0" indent="0" justifyLastLine="0" shrinkToFit="0" readingOrder="0"/>
    </dxf>
  </dxfs>
  <tableStyles count="0" defaultTableStyle="TableStyleMedium2" defaultPivotStyle="PivotStyleLight16"/>
  <colors>
    <mruColors>
      <color rgb="FF93C3BC"/>
      <color rgb="FF022E41"/>
      <color rgb="FFEA5D4F"/>
      <color rgb="FF0062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3C3BC"/>
            </a:solidFill>
            <a:ln>
              <a:noFill/>
            </a:ln>
            <a:effectLst>
              <a:innerShdw blurRad="114300">
                <a:schemeClr val="accent1"/>
              </a:innerShdw>
            </a:effectLst>
          </c:spPr>
          <c:invertIfNegative val="0"/>
          <c:dPt>
            <c:idx val="0"/>
            <c:invertIfNegative val="0"/>
            <c:bubble3D val="0"/>
            <c:spPr>
              <a:solidFill>
                <a:srgbClr val="93C3BC"/>
              </a:solidFill>
              <a:ln>
                <a:noFill/>
              </a:ln>
              <a:effectLst/>
            </c:spPr>
            <c:extLst>
              <c:ext xmlns:c16="http://schemas.microsoft.com/office/drawing/2014/chart" uri="{C3380CC4-5D6E-409C-BE32-E72D297353CC}">
                <c16:uniqueId val="{00000001-A416-4A68-B385-B31EEF3E31A1}"/>
              </c:ext>
            </c:extLst>
          </c:dPt>
          <c:dPt>
            <c:idx val="1"/>
            <c:invertIfNegative val="0"/>
            <c:bubble3D val="0"/>
            <c:spPr>
              <a:solidFill>
                <a:srgbClr val="EA5D4F"/>
              </a:solidFill>
              <a:ln>
                <a:noFill/>
              </a:ln>
              <a:effectLst/>
            </c:spPr>
            <c:extLst>
              <c:ext xmlns:c16="http://schemas.microsoft.com/office/drawing/2014/chart" uri="{C3380CC4-5D6E-409C-BE32-E72D297353CC}">
                <c16:uniqueId val="{00000002-A416-4A68-B385-B31EEF3E31A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22E41"/>
                    </a:solidFill>
                    <a:latin typeface="Source Sans 3" panose="020B0303030403020204" pitchFamily="34" charset="0"/>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Månadsbudget!$E$5:$F$5</c:f>
              <c:strCache>
                <c:ptCount val="2"/>
                <c:pt idx="0">
                  <c:v>Månadens inkomster</c:v>
                </c:pt>
                <c:pt idx="1">
                  <c:v>Månadens utgifter</c:v>
                </c:pt>
              </c:strCache>
            </c:strRef>
          </c:cat>
          <c:val>
            <c:numRef>
              <c:f>Månadsbudget!$E$6:$F$6</c:f>
              <c:numCache>
                <c:formatCode>_-* #\ ##0\ "kr"_-;\-* #\ ##0\ "kr"_-;_-* "-"??\ "kr"_-;_-@_-</c:formatCode>
                <c:ptCount val="2"/>
                <c:pt idx="0">
                  <c:v>0</c:v>
                </c:pt>
                <c:pt idx="1">
                  <c:v>0</c:v>
                </c:pt>
              </c:numCache>
            </c:numRef>
          </c:val>
          <c:extLst>
            <c:ext xmlns:c16="http://schemas.microsoft.com/office/drawing/2014/chart" uri="{C3380CC4-5D6E-409C-BE32-E72D297353CC}">
              <c16:uniqueId val="{00000000-A416-4A68-B385-B31EEF3E31A1}"/>
            </c:ext>
          </c:extLst>
        </c:ser>
        <c:dLbls>
          <c:dLblPos val="outEnd"/>
          <c:showLegendKey val="0"/>
          <c:showVal val="1"/>
          <c:showCatName val="0"/>
          <c:showSerName val="0"/>
          <c:showPercent val="0"/>
          <c:showBubbleSize val="0"/>
        </c:dLbls>
        <c:gapWidth val="164"/>
        <c:overlap val="-22"/>
        <c:axId val="576251296"/>
        <c:axId val="790223080"/>
      </c:barChart>
      <c:catAx>
        <c:axId val="576251296"/>
        <c:scaling>
          <c:orientation val="minMax"/>
        </c:scaling>
        <c:delete val="0"/>
        <c:axPos val="b"/>
        <c:numFmt formatCode="General" sourceLinked="1"/>
        <c:majorTickMark val="none"/>
        <c:minorTickMark val="none"/>
        <c:tickLblPos val="nextTo"/>
        <c:spPr>
          <a:noFill/>
          <a:ln w="6350" cap="flat" cmpd="sng" algn="ctr">
            <a:solidFill>
              <a:srgbClr val="022E41"/>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Source Sans 3" panose="020B0303030403020204" pitchFamily="34" charset="0"/>
                <a:ea typeface="+mn-ea"/>
                <a:cs typeface="+mn-cs"/>
              </a:defRPr>
            </a:pPr>
            <a:endParaRPr lang="sv-SE"/>
          </a:p>
        </c:txPr>
        <c:crossAx val="790223080"/>
        <c:crosses val="autoZero"/>
        <c:auto val="1"/>
        <c:lblAlgn val="ctr"/>
        <c:lblOffset val="100"/>
        <c:noMultiLvlLbl val="0"/>
      </c:catAx>
      <c:valAx>
        <c:axId val="790223080"/>
        <c:scaling>
          <c:orientation val="minMax"/>
          <c:min val="0"/>
        </c:scaling>
        <c:delete val="0"/>
        <c:axPos val="l"/>
        <c:numFmt formatCode="#,##0\ &quot;kr&quot;" sourceLinked="0"/>
        <c:majorTickMark val="out"/>
        <c:minorTickMark val="none"/>
        <c:tickLblPos val="nextTo"/>
        <c:spPr>
          <a:noFill/>
          <a:ln w="6350" cap="flat" cmpd="sng" algn="ctr">
            <a:solidFill>
              <a:schemeClr val="dk1"/>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Source Sans 3" panose="020B0303030403020204" pitchFamily="34" charset="0"/>
                <a:ea typeface="+mn-ea"/>
                <a:cs typeface="+mn-cs"/>
              </a:defRPr>
            </a:pPr>
            <a:endParaRPr lang="sv-SE"/>
          </a:p>
        </c:txPr>
        <c:crossAx val="576251296"/>
        <c:crosses val="autoZero"/>
        <c:crossBetween val="between"/>
        <c:minorUnit val="5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Pt>
            <c:idx val="0"/>
            <c:invertIfNegative val="0"/>
            <c:bubble3D val="0"/>
            <c:spPr>
              <a:solidFill>
                <a:srgbClr val="93C3BC"/>
              </a:solidFill>
              <a:ln>
                <a:noFill/>
              </a:ln>
              <a:effectLst/>
            </c:spPr>
            <c:extLst>
              <c:ext xmlns:c16="http://schemas.microsoft.com/office/drawing/2014/chart" uri="{C3380CC4-5D6E-409C-BE32-E72D297353CC}">
                <c16:uniqueId val="{00000002-0B64-4843-B0E8-AB67F09953FE}"/>
              </c:ext>
            </c:extLst>
          </c:dPt>
          <c:dPt>
            <c:idx val="1"/>
            <c:invertIfNegative val="0"/>
            <c:bubble3D val="0"/>
            <c:spPr>
              <a:solidFill>
                <a:srgbClr val="EA5D4F"/>
              </a:solidFill>
              <a:ln>
                <a:noFill/>
              </a:ln>
              <a:effectLst/>
            </c:spPr>
            <c:extLst>
              <c:ext xmlns:c16="http://schemas.microsoft.com/office/drawing/2014/chart" uri="{C3380CC4-5D6E-409C-BE32-E72D297353CC}">
                <c16:uniqueId val="{00000001-0B64-4843-B0E8-AB67F09953F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Source Sans 3" panose="020B0303030403020204" pitchFamily="34" charset="0"/>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Exempelbudget!$E$5:$F$5</c:f>
              <c:strCache>
                <c:ptCount val="2"/>
                <c:pt idx="0">
                  <c:v>Månadens inkomster</c:v>
                </c:pt>
                <c:pt idx="1">
                  <c:v>Månadens utgifter</c:v>
                </c:pt>
              </c:strCache>
            </c:strRef>
          </c:cat>
          <c:val>
            <c:numRef>
              <c:f>Exempelbudget!$E$6:$F$6</c:f>
              <c:numCache>
                <c:formatCode>_-* #\ ##0\ "kr"_-;\-* #\ ##0\ "kr"_-;_-* "-"??\ "kr"_-;_-@_-</c:formatCode>
                <c:ptCount val="2"/>
                <c:pt idx="0">
                  <c:v>26125</c:v>
                </c:pt>
                <c:pt idx="1">
                  <c:v>26105</c:v>
                </c:pt>
              </c:numCache>
            </c:numRef>
          </c:val>
          <c:extLst>
            <c:ext xmlns:c16="http://schemas.microsoft.com/office/drawing/2014/chart" uri="{C3380CC4-5D6E-409C-BE32-E72D297353CC}">
              <c16:uniqueId val="{00000000-0B64-4843-B0E8-AB67F09953FE}"/>
            </c:ext>
          </c:extLst>
        </c:ser>
        <c:dLbls>
          <c:showLegendKey val="0"/>
          <c:showVal val="0"/>
          <c:showCatName val="0"/>
          <c:showSerName val="0"/>
          <c:showPercent val="0"/>
          <c:showBubbleSize val="0"/>
        </c:dLbls>
        <c:gapWidth val="164"/>
        <c:overlap val="-22"/>
        <c:axId val="801529392"/>
        <c:axId val="801530112"/>
      </c:barChart>
      <c:catAx>
        <c:axId val="801529392"/>
        <c:scaling>
          <c:orientation val="minMax"/>
        </c:scaling>
        <c:delete val="0"/>
        <c:axPos val="b"/>
        <c:numFmt formatCode="General" sourceLinked="1"/>
        <c:majorTickMark val="none"/>
        <c:minorTickMark val="none"/>
        <c:tickLblPos val="nextTo"/>
        <c:spPr>
          <a:noFill/>
          <a:ln w="6350" cap="flat" cmpd="sng" algn="ctr">
            <a:solidFill>
              <a:schemeClr val="dk1"/>
            </a:solidFill>
            <a:prstDash val="solid"/>
            <a:miter lim="800000"/>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ource Sans 3" panose="020B0303030403020204" pitchFamily="34" charset="0"/>
                <a:ea typeface="+mn-ea"/>
                <a:cs typeface="+mn-cs"/>
              </a:defRPr>
            </a:pPr>
            <a:endParaRPr lang="sv-SE"/>
          </a:p>
        </c:txPr>
        <c:crossAx val="801530112"/>
        <c:crosses val="autoZero"/>
        <c:auto val="1"/>
        <c:lblAlgn val="ctr"/>
        <c:lblOffset val="100"/>
        <c:noMultiLvlLbl val="0"/>
      </c:catAx>
      <c:valAx>
        <c:axId val="801530112"/>
        <c:scaling>
          <c:orientation val="minMax"/>
          <c:min val="0"/>
        </c:scaling>
        <c:delete val="0"/>
        <c:axPos val="l"/>
        <c:numFmt formatCode="#,##0\ &quot;kr&quot;" sourceLinked="0"/>
        <c:majorTickMark val="out"/>
        <c:minorTickMark val="none"/>
        <c:tickLblPos val="nextTo"/>
        <c:spPr>
          <a:noFill/>
          <a:ln w="6350" cap="flat" cmpd="sng" algn="ctr">
            <a:solidFill>
              <a:schemeClr val="dk1"/>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Source Sans 3" panose="020B0303030403020204" pitchFamily="34" charset="0"/>
                <a:ea typeface="+mn-ea"/>
                <a:cs typeface="+mn-cs"/>
              </a:defRPr>
            </a:pPr>
            <a:endParaRPr lang="sv-SE"/>
          </a:p>
        </c:txPr>
        <c:crossAx val="801529392"/>
        <c:crosses val="autoZero"/>
        <c:crossBetween val="between"/>
        <c:minorUnit val="5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paperSize="9" orientation="landscape"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3</xdr:col>
      <xdr:colOff>409576</xdr:colOff>
      <xdr:row>7</xdr:row>
      <xdr:rowOff>52387</xdr:rowOff>
    </xdr:from>
    <xdr:to>
      <xdr:col>7</xdr:col>
      <xdr:colOff>581025</xdr:colOff>
      <xdr:row>21</xdr:row>
      <xdr:rowOff>152401</xdr:rowOff>
    </xdr:to>
    <xdr:graphicFrame macro="">
      <xdr:nvGraphicFramePr>
        <xdr:cNvPr id="2" name="Diagram 1">
          <a:extLst>
            <a:ext uri="{FF2B5EF4-FFF2-40B4-BE49-F238E27FC236}">
              <a16:creationId xmlns:a16="http://schemas.microsoft.com/office/drawing/2014/main" id="{68C5F55F-B9E7-5CBD-B7A3-B8F5EFAB87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238126</xdr:colOff>
      <xdr:row>1</xdr:row>
      <xdr:rowOff>95250</xdr:rowOff>
    </xdr:from>
    <xdr:to>
      <xdr:col>8</xdr:col>
      <xdr:colOff>297509</xdr:colOff>
      <xdr:row>3</xdr:row>
      <xdr:rowOff>100589</xdr:rowOff>
    </xdr:to>
    <xdr:pic>
      <xdr:nvPicPr>
        <xdr:cNvPr id="4" name="Bildobjekt 3">
          <a:extLst>
            <a:ext uri="{FF2B5EF4-FFF2-40B4-BE49-F238E27FC236}">
              <a16:creationId xmlns:a16="http://schemas.microsoft.com/office/drawing/2014/main" id="{4BECF7BA-F584-A770-A57B-6175A446A2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48551" y="219075"/>
          <a:ext cx="897583" cy="8911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800100</xdr:colOff>
      <xdr:row>11</xdr:row>
      <xdr:rowOff>171450</xdr:rowOff>
    </xdr:from>
    <xdr:to>
      <xdr:col>11</xdr:col>
      <xdr:colOff>666750</xdr:colOff>
      <xdr:row>13</xdr:row>
      <xdr:rowOff>195927</xdr:rowOff>
    </xdr:to>
    <xdr:pic>
      <xdr:nvPicPr>
        <xdr:cNvPr id="2" name="Bildobjekt 1">
          <a:extLst>
            <a:ext uri="{FF2B5EF4-FFF2-40B4-BE49-F238E27FC236}">
              <a16:creationId xmlns:a16="http://schemas.microsoft.com/office/drawing/2014/main" id="{7769132A-55EF-4BB3-9B06-CAC9265A2F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20250" y="2771775"/>
          <a:ext cx="923925" cy="5674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396876</xdr:colOff>
      <xdr:row>0</xdr:row>
      <xdr:rowOff>74373</xdr:rowOff>
    </xdr:from>
    <xdr:to>
      <xdr:col>12</xdr:col>
      <xdr:colOff>320676</xdr:colOff>
      <xdr:row>2</xdr:row>
      <xdr:rowOff>75189</xdr:rowOff>
    </xdr:to>
    <xdr:pic>
      <xdr:nvPicPr>
        <xdr:cNvPr id="3" name="Bildobjekt 2">
          <a:extLst>
            <a:ext uri="{FF2B5EF4-FFF2-40B4-BE49-F238E27FC236}">
              <a16:creationId xmlns:a16="http://schemas.microsoft.com/office/drawing/2014/main" id="{CA5EDA4D-B33B-4426-9DF7-57FE55C9CB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59926" y="74373"/>
          <a:ext cx="803275" cy="7628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190500</xdr:colOff>
      <xdr:row>1</xdr:row>
      <xdr:rowOff>200025</xdr:rowOff>
    </xdr:from>
    <xdr:to>
      <xdr:col>8</xdr:col>
      <xdr:colOff>249883</xdr:colOff>
      <xdr:row>3</xdr:row>
      <xdr:rowOff>205364</xdr:rowOff>
    </xdr:to>
    <xdr:pic>
      <xdr:nvPicPr>
        <xdr:cNvPr id="4" name="Bildobjekt 3">
          <a:extLst>
            <a:ext uri="{FF2B5EF4-FFF2-40B4-BE49-F238E27FC236}">
              <a16:creationId xmlns:a16="http://schemas.microsoft.com/office/drawing/2014/main" id="{B88EAFB1-1CBC-434A-B3FB-6B4379A0F1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00925" y="323850"/>
          <a:ext cx="897583" cy="891164"/>
        </a:xfrm>
        <a:prstGeom prst="rect">
          <a:avLst/>
        </a:prstGeom>
      </xdr:spPr>
    </xdr:pic>
    <xdr:clientData/>
  </xdr:twoCellAnchor>
  <xdr:twoCellAnchor>
    <xdr:from>
      <xdr:col>3</xdr:col>
      <xdr:colOff>419100</xdr:colOff>
      <xdr:row>8</xdr:row>
      <xdr:rowOff>23812</xdr:rowOff>
    </xdr:from>
    <xdr:to>
      <xdr:col>8</xdr:col>
      <xdr:colOff>38100</xdr:colOff>
      <xdr:row>20</xdr:row>
      <xdr:rowOff>176212</xdr:rowOff>
    </xdr:to>
    <xdr:graphicFrame macro="">
      <xdr:nvGraphicFramePr>
        <xdr:cNvPr id="5" name="Diagram 4">
          <a:extLst>
            <a:ext uri="{FF2B5EF4-FFF2-40B4-BE49-F238E27FC236}">
              <a16:creationId xmlns:a16="http://schemas.microsoft.com/office/drawing/2014/main" id="{DF5A16DB-9125-BCD5-1E33-7DCC0505FA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9AAEDF7-5CC1-437A-A098-81F3D453AEC1}" name="Tabell3" displayName="Tabell3" ref="B4:P20" totalsRowShown="0" headerRowDxfId="17" headerRowBorderDxfId="16" tableBorderDxfId="15">
  <autoFilter ref="B4:P20" xr:uid="{19AAEDF7-5CC1-437A-A098-81F3D453AEC1}"/>
  <tableColumns count="15">
    <tableColumn id="1" xr3:uid="{9D092A8D-F69A-47AE-ADBC-D397AEB05D93}" name="RÄKNINGAR" dataDxfId="14"/>
    <tableColumn id="2" xr3:uid="{AC02270F-6599-443A-8A3D-F2293D6EE34B}" name="Januari" dataDxfId="13" dataCellStyle="Valuta"/>
    <tableColumn id="3" xr3:uid="{F65D60F0-875C-43EC-BA74-77A413C4296A}" name="Februari" dataDxfId="12" dataCellStyle="Valuta"/>
    <tableColumn id="4" xr3:uid="{0904F951-0D98-407C-81FE-391E4DA4CFB4}" name="Mars" dataDxfId="11" dataCellStyle="Valuta"/>
    <tableColumn id="5" xr3:uid="{F61C8231-5C3E-47C4-A9EC-ED2F3B797D51}" name="April" dataDxfId="10" dataCellStyle="Valuta"/>
    <tableColumn id="6" xr3:uid="{886B2BBE-6769-46D7-B702-67B80C4B10E6}" name="Maj" dataDxfId="9" dataCellStyle="Valuta"/>
    <tableColumn id="7" xr3:uid="{1C784E16-EBCE-4D4F-9C5C-1066F204405E}" name="Juni" dataDxfId="8" dataCellStyle="Valuta"/>
    <tableColumn id="8" xr3:uid="{73B0ABD9-6457-4818-8D61-8FC0CBB56E10}" name="Juli" dataDxfId="7" dataCellStyle="Valuta"/>
    <tableColumn id="9" xr3:uid="{43D28D48-B453-4F63-8515-500781ED3393}" name="Augusti" dataDxfId="6" dataCellStyle="Valuta"/>
    <tableColumn id="10" xr3:uid="{12EBBC39-6185-47CE-8AEE-2CE182FAC513}" name="September" dataDxfId="5" dataCellStyle="Valuta"/>
    <tableColumn id="11" xr3:uid="{F1FF0BED-FA6E-445A-A3CB-A1D93DE56585}" name="Oktober" dataDxfId="4" dataCellStyle="Valuta"/>
    <tableColumn id="12" xr3:uid="{B3B45513-A33F-4261-8D2A-1672291282B6}" name="November" dataDxfId="3" dataCellStyle="Valuta"/>
    <tableColumn id="13" xr3:uid="{0F9B94FF-771D-4EFF-AEDA-E9274B8D9719}" name="December" dataDxfId="2" dataCellStyle="Valuta"/>
    <tableColumn id="14" xr3:uid="{BE90C9BC-AFAA-40B0-A9F4-CDFBA44096FA}" name="Totalt" dataDxfId="1"/>
    <tableColumn id="15" xr3:uid="{7D46F458-6766-4FC9-8701-920E962CCB66}" name="Snitt per månad" dataDxfId="0"/>
  </tableColumns>
  <tableStyleInfo name="TableStyleMedium2" showFirstColumn="0" showLastColumn="0" showRowStripes="1" showColumnStripes="0"/>
</table>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4B6D0-330F-42D6-8836-F48B26BE39F8}">
  <dimension ref="B1:G32"/>
  <sheetViews>
    <sheetView tabSelected="1" topLeftCell="A4" zoomScaleNormal="100" workbookViewId="0">
      <selection activeCell="K3" sqref="K3"/>
    </sheetView>
  </sheetViews>
  <sheetFormatPr defaultColWidth="9.140625" defaultRowHeight="16.5" x14ac:dyDescent="0.3"/>
  <cols>
    <col min="1" max="1" width="2.140625" style="1" customWidth="1"/>
    <col min="2" max="2" width="30.5703125" style="1" customWidth="1"/>
    <col min="3" max="3" width="12.5703125" style="2" bestFit="1" customWidth="1"/>
    <col min="4" max="4" width="6.85546875" style="1" customWidth="1"/>
    <col min="5" max="6" width="22.140625" style="1" customWidth="1"/>
    <col min="7" max="7" width="10.5703125" style="1" customWidth="1"/>
    <col min="8" max="8" width="12.5703125" style="1" bestFit="1" customWidth="1"/>
    <col min="9" max="16384" width="9.140625" style="1"/>
  </cols>
  <sheetData>
    <row r="1" spans="2:7" ht="10.5" customHeight="1" x14ac:dyDescent="0.3"/>
    <row r="2" spans="2:7" ht="53.25" x14ac:dyDescent="0.95">
      <c r="B2" s="4" t="s">
        <v>0</v>
      </c>
    </row>
    <row r="3" spans="2:7" x14ac:dyDescent="0.3">
      <c r="B3" s="5"/>
      <c r="C3" s="6"/>
      <c r="E3" s="5"/>
      <c r="F3" s="5"/>
      <c r="G3" s="5"/>
    </row>
    <row r="4" spans="2:7" ht="21" thickBot="1" x14ac:dyDescent="0.4">
      <c r="B4" s="8" t="s">
        <v>2</v>
      </c>
      <c r="C4" s="9" t="s">
        <v>25</v>
      </c>
      <c r="E4" s="8" t="s">
        <v>6</v>
      </c>
      <c r="F4" s="10"/>
      <c r="G4" s="10"/>
    </row>
    <row r="5" spans="2:7" ht="18" x14ac:dyDescent="0.35">
      <c r="B5" s="1" t="s">
        <v>8</v>
      </c>
      <c r="E5" s="11" t="s">
        <v>1</v>
      </c>
      <c r="F5" s="11" t="s">
        <v>32</v>
      </c>
      <c r="G5" s="11" t="s">
        <v>7</v>
      </c>
    </row>
    <row r="6" spans="2:7" x14ac:dyDescent="0.3">
      <c r="B6" s="1" t="s">
        <v>9</v>
      </c>
      <c r="E6" s="3">
        <f>SUM(C5:C9)</f>
        <v>0</v>
      </c>
      <c r="F6" s="3">
        <f>SUM(C12:C32)</f>
        <v>0</v>
      </c>
      <c r="G6" s="61">
        <f>E6-F6</f>
        <v>0</v>
      </c>
    </row>
    <row r="7" spans="2:7" x14ac:dyDescent="0.3">
      <c r="B7" s="1" t="s">
        <v>44</v>
      </c>
    </row>
    <row r="8" spans="2:7" x14ac:dyDescent="0.3">
      <c r="B8" s="1" t="s">
        <v>45</v>
      </c>
    </row>
    <row r="9" spans="2:7" x14ac:dyDescent="0.3">
      <c r="B9" s="5"/>
      <c r="C9" s="6"/>
    </row>
    <row r="10" spans="2:7" ht="21" thickBot="1" x14ac:dyDescent="0.4">
      <c r="B10" s="8" t="s">
        <v>3</v>
      </c>
      <c r="C10" s="9" t="s">
        <v>25</v>
      </c>
    </row>
    <row r="11" spans="2:7" ht="18" x14ac:dyDescent="0.35">
      <c r="B11" s="13" t="s">
        <v>5</v>
      </c>
      <c r="C11" s="14"/>
    </row>
    <row r="12" spans="2:7" x14ac:dyDescent="0.3">
      <c r="B12" s="1" t="s">
        <v>10</v>
      </c>
    </row>
    <row r="13" spans="2:7" x14ac:dyDescent="0.3">
      <c r="B13" s="1" t="s">
        <v>11</v>
      </c>
    </row>
    <row r="14" spans="2:7" x14ac:dyDescent="0.3">
      <c r="B14" s="1" t="s">
        <v>12</v>
      </c>
    </row>
    <row r="15" spans="2:7" x14ac:dyDescent="0.3">
      <c r="B15" s="1" t="s">
        <v>13</v>
      </c>
    </row>
    <row r="16" spans="2:7" x14ac:dyDescent="0.3">
      <c r="B16" s="1" t="s">
        <v>14</v>
      </c>
    </row>
    <row r="17" spans="2:6" x14ac:dyDescent="0.3">
      <c r="B17" s="1" t="s">
        <v>15</v>
      </c>
    </row>
    <row r="18" spans="2:6" x14ac:dyDescent="0.3">
      <c r="B18" s="1" t="s">
        <v>16</v>
      </c>
    </row>
    <row r="19" spans="2:6" x14ac:dyDescent="0.3">
      <c r="B19" s="1" t="s">
        <v>17</v>
      </c>
    </row>
    <row r="20" spans="2:6" x14ac:dyDescent="0.3">
      <c r="B20" s="1" t="s">
        <v>18</v>
      </c>
    </row>
    <row r="21" spans="2:6" x14ac:dyDescent="0.3">
      <c r="B21" s="1" t="s">
        <v>22</v>
      </c>
    </row>
    <row r="22" spans="2:6" x14ac:dyDescent="0.3">
      <c r="B22" s="1" t="s">
        <v>23</v>
      </c>
    </row>
    <row r="23" spans="2:6" x14ac:dyDescent="0.3">
      <c r="B23" s="1" t="s">
        <v>27</v>
      </c>
      <c r="E23" s="5"/>
      <c r="F23" s="5"/>
    </row>
    <row r="24" spans="2:6" ht="21" thickBot="1" x14ac:dyDescent="0.4">
      <c r="B24" s="1" t="s">
        <v>24</v>
      </c>
      <c r="E24" s="8" t="s">
        <v>19</v>
      </c>
      <c r="F24" s="10"/>
    </row>
    <row r="25" spans="2:6" ht="18" x14ac:dyDescent="0.35">
      <c r="B25" s="12" t="s">
        <v>4</v>
      </c>
      <c r="C25" s="6"/>
      <c r="E25" s="11" t="s">
        <v>20</v>
      </c>
      <c r="F25" s="11" t="s">
        <v>21</v>
      </c>
    </row>
    <row r="26" spans="2:6" x14ac:dyDescent="0.3">
      <c r="B26" s="1" t="s">
        <v>26</v>
      </c>
      <c r="E26" s="7">
        <f>SUM(C26:D32)</f>
        <v>0</v>
      </c>
      <c r="F26" s="7">
        <f>(E26/30)*7</f>
        <v>0</v>
      </c>
    </row>
    <row r="27" spans="2:6" x14ac:dyDescent="0.3">
      <c r="B27" s="1" t="s">
        <v>28</v>
      </c>
    </row>
    <row r="28" spans="2:6" x14ac:dyDescent="0.3">
      <c r="B28" s="1" t="s">
        <v>29</v>
      </c>
    </row>
    <row r="29" spans="2:6" x14ac:dyDescent="0.3">
      <c r="B29" s="1" t="s">
        <v>77</v>
      </c>
    </row>
    <row r="30" spans="2:6" x14ac:dyDescent="0.3">
      <c r="B30" s="1" t="s">
        <v>88</v>
      </c>
    </row>
    <row r="31" spans="2:6" x14ac:dyDescent="0.3">
      <c r="B31" s="1" t="s">
        <v>30</v>
      </c>
    </row>
    <row r="32" spans="2:6" x14ac:dyDescent="0.3">
      <c r="B32" s="1" t="s">
        <v>31</v>
      </c>
    </row>
  </sheetData>
  <pageMargins left="0.7" right="0.7" top="0.75" bottom="0.75" header="0.3" footer="0.3"/>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D473F-034E-40BB-85E8-9F09D3C517AC}">
  <dimension ref="B1:N29"/>
  <sheetViews>
    <sheetView workbookViewId="0">
      <selection activeCell="K15" sqref="K15"/>
    </sheetView>
  </sheetViews>
  <sheetFormatPr defaultColWidth="9.140625" defaultRowHeight="16.5" x14ac:dyDescent="0.3"/>
  <cols>
    <col min="1" max="1" width="2.28515625" style="1" customWidth="1"/>
    <col min="2" max="2" width="42.140625" style="1" customWidth="1"/>
    <col min="3" max="8" width="10.42578125" style="1" bestFit="1" customWidth="1"/>
    <col min="9" max="9" width="17.28515625" style="1" bestFit="1" customWidth="1"/>
    <col min="10" max="10" width="10.28515625" style="1" bestFit="1" customWidth="1"/>
    <col min="11" max="11" width="15.85546875" style="1" bestFit="1" customWidth="1"/>
    <col min="12" max="12" width="10.28515625" style="1" bestFit="1" customWidth="1"/>
    <col min="13" max="16384" width="9.140625" style="1"/>
  </cols>
  <sheetData>
    <row r="1" spans="2:14" ht="9.75" customHeight="1" x14ac:dyDescent="0.3"/>
    <row r="2" spans="2:14" ht="27.75" thickBot="1" x14ac:dyDescent="0.55000000000000004">
      <c r="B2" s="58" t="s">
        <v>94</v>
      </c>
      <c r="C2" s="59"/>
      <c r="D2" s="59"/>
      <c r="E2" s="59"/>
      <c r="F2" s="59"/>
      <c r="G2" s="59"/>
      <c r="H2" s="59"/>
      <c r="I2" s="59"/>
      <c r="J2" s="59"/>
      <c r="K2" s="59"/>
      <c r="L2" s="59"/>
    </row>
    <row r="3" spans="2:14" ht="22.5" x14ac:dyDescent="0.4">
      <c r="B3" s="65"/>
      <c r="C3" s="65" t="s">
        <v>65</v>
      </c>
      <c r="D3" s="67"/>
      <c r="E3" s="67"/>
      <c r="F3" s="67"/>
      <c r="G3" s="67"/>
      <c r="H3" s="67"/>
      <c r="I3" s="68"/>
      <c r="J3" s="68"/>
      <c r="K3" s="65" t="s">
        <v>66</v>
      </c>
      <c r="L3" s="69"/>
    </row>
    <row r="4" spans="2:14" ht="18" x14ac:dyDescent="0.3">
      <c r="B4" s="66"/>
      <c r="C4" s="56" t="s">
        <v>67</v>
      </c>
      <c r="D4" s="56" t="s">
        <v>68</v>
      </c>
      <c r="E4" s="56" t="s">
        <v>69</v>
      </c>
      <c r="F4" s="56" t="s">
        <v>70</v>
      </c>
      <c r="G4" s="56" t="s">
        <v>71</v>
      </c>
      <c r="H4" s="56" t="s">
        <v>72</v>
      </c>
      <c r="I4" s="56" t="s">
        <v>73</v>
      </c>
      <c r="J4" s="56" t="s">
        <v>74</v>
      </c>
      <c r="K4" s="56" t="s">
        <v>38</v>
      </c>
      <c r="L4" s="56" t="s">
        <v>75</v>
      </c>
    </row>
    <row r="5" spans="2:14" ht="18" x14ac:dyDescent="0.35">
      <c r="B5" s="57" t="s">
        <v>26</v>
      </c>
      <c r="C5" s="49">
        <v>1130</v>
      </c>
      <c r="D5" s="49">
        <v>1260</v>
      </c>
      <c r="E5" s="49">
        <v>1340</v>
      </c>
      <c r="F5" s="49">
        <v>1590</v>
      </c>
      <c r="G5" s="49">
        <v>1820</v>
      </c>
      <c r="H5" s="49">
        <v>2140</v>
      </c>
      <c r="I5" s="49">
        <v>2490</v>
      </c>
      <c r="J5" s="49">
        <v>2560</v>
      </c>
      <c r="K5" s="49">
        <v>2250</v>
      </c>
      <c r="L5" s="49">
        <v>3730</v>
      </c>
      <c r="N5" s="60"/>
    </row>
    <row r="6" spans="2:14" ht="18" x14ac:dyDescent="0.35">
      <c r="B6" s="57" t="s">
        <v>33</v>
      </c>
      <c r="C6" s="49">
        <v>530</v>
      </c>
      <c r="D6" s="49">
        <v>600</v>
      </c>
      <c r="E6" s="49">
        <v>620</v>
      </c>
      <c r="F6" s="49">
        <v>640</v>
      </c>
      <c r="G6" s="49">
        <v>780</v>
      </c>
      <c r="H6" s="49">
        <v>800</v>
      </c>
      <c r="I6" s="49">
        <v>820</v>
      </c>
      <c r="J6" s="49">
        <v>810</v>
      </c>
      <c r="K6" s="49">
        <v>680</v>
      </c>
      <c r="L6" s="49">
        <v>1360</v>
      </c>
      <c r="N6" s="60"/>
    </row>
    <row r="7" spans="2:14" ht="18" x14ac:dyDescent="0.35">
      <c r="B7" s="57" t="s">
        <v>76</v>
      </c>
      <c r="C7" s="49">
        <v>190</v>
      </c>
      <c r="D7" s="49">
        <v>300</v>
      </c>
      <c r="E7" s="49">
        <v>310</v>
      </c>
      <c r="F7" s="49">
        <v>480</v>
      </c>
      <c r="G7" s="49">
        <v>820</v>
      </c>
      <c r="H7" s="49">
        <v>930</v>
      </c>
      <c r="I7" s="49">
        <v>980</v>
      </c>
      <c r="J7" s="49">
        <v>990</v>
      </c>
      <c r="K7" s="49">
        <v>540</v>
      </c>
      <c r="L7" s="49">
        <v>1070</v>
      </c>
      <c r="N7" s="60"/>
    </row>
    <row r="8" spans="2:14" ht="18.75" thickBot="1" x14ac:dyDescent="0.4">
      <c r="B8" s="54" t="s">
        <v>77</v>
      </c>
      <c r="C8" s="55">
        <v>720</v>
      </c>
      <c r="D8" s="55">
        <v>720</v>
      </c>
      <c r="E8" s="55">
        <v>280</v>
      </c>
      <c r="F8" s="55">
        <v>170</v>
      </c>
      <c r="G8" s="55">
        <v>200</v>
      </c>
      <c r="H8" s="55">
        <v>310</v>
      </c>
      <c r="I8" s="55">
        <v>450</v>
      </c>
      <c r="J8" s="55">
        <v>450</v>
      </c>
      <c r="K8" s="55">
        <v>390</v>
      </c>
      <c r="L8" s="55">
        <v>800</v>
      </c>
      <c r="N8" s="60"/>
    </row>
    <row r="9" spans="2:14" ht="18" x14ac:dyDescent="0.35">
      <c r="B9" s="52" t="s">
        <v>78</v>
      </c>
      <c r="C9" s="53">
        <f>SUM(C5:C8)</f>
        <v>2570</v>
      </c>
      <c r="D9" s="53">
        <f t="shared" ref="D9:L9" si="0">SUM(D5:D8)</f>
        <v>2880</v>
      </c>
      <c r="E9" s="53">
        <f t="shared" si="0"/>
        <v>2550</v>
      </c>
      <c r="F9" s="53">
        <f t="shared" si="0"/>
        <v>2880</v>
      </c>
      <c r="G9" s="53">
        <f t="shared" si="0"/>
        <v>3620</v>
      </c>
      <c r="H9" s="53">
        <f t="shared" si="0"/>
        <v>4180</v>
      </c>
      <c r="I9" s="53">
        <f t="shared" si="0"/>
        <v>4740</v>
      </c>
      <c r="J9" s="53">
        <f t="shared" si="0"/>
        <v>4810</v>
      </c>
      <c r="K9" s="53">
        <f t="shared" si="0"/>
        <v>3860</v>
      </c>
      <c r="L9" s="53">
        <f t="shared" si="0"/>
        <v>6960</v>
      </c>
    </row>
    <row r="10" spans="2:14" ht="18" x14ac:dyDescent="0.35">
      <c r="B10" s="21"/>
      <c r="C10" s="39"/>
      <c r="D10" s="39"/>
      <c r="E10" s="39"/>
      <c r="F10" s="39"/>
      <c r="G10" s="39"/>
      <c r="H10" s="39"/>
      <c r="I10" s="39"/>
      <c r="J10" s="39"/>
      <c r="K10" s="39"/>
      <c r="L10" s="39"/>
    </row>
    <row r="11" spans="2:14" ht="27.75" thickBot="1" x14ac:dyDescent="0.35">
      <c r="B11" s="58" t="s">
        <v>79</v>
      </c>
      <c r="C11" s="50"/>
      <c r="D11" s="50"/>
      <c r="E11" s="50"/>
      <c r="F11" s="50"/>
      <c r="G11" s="50"/>
      <c r="H11" s="50"/>
      <c r="I11" s="50"/>
      <c r="J11" s="51"/>
      <c r="K11" s="51"/>
      <c r="L11" s="44" t="s">
        <v>91</v>
      </c>
    </row>
    <row r="12" spans="2:14" ht="22.5" x14ac:dyDescent="0.4">
      <c r="B12" s="65"/>
      <c r="C12" s="65" t="s">
        <v>80</v>
      </c>
      <c r="D12" s="70"/>
      <c r="E12" s="70"/>
      <c r="F12" s="70"/>
      <c r="G12" s="70"/>
      <c r="H12" s="70"/>
      <c r="I12" s="70"/>
    </row>
    <row r="13" spans="2:14" ht="20.25" x14ac:dyDescent="0.35">
      <c r="B13" s="66"/>
      <c r="C13" s="45" t="s">
        <v>81</v>
      </c>
      <c r="D13" s="45" t="s">
        <v>82</v>
      </c>
      <c r="E13" s="45" t="s">
        <v>83</v>
      </c>
      <c r="F13" s="45" t="s">
        <v>84</v>
      </c>
      <c r="G13" s="45" t="s">
        <v>85</v>
      </c>
      <c r="H13" s="45" t="s">
        <v>86</v>
      </c>
      <c r="I13" s="45" t="s">
        <v>87</v>
      </c>
      <c r="J13" s="40"/>
      <c r="K13" s="40"/>
      <c r="L13" s="40"/>
    </row>
    <row r="14" spans="2:14" ht="18" x14ac:dyDescent="0.35">
      <c r="B14" s="46" t="s">
        <v>88</v>
      </c>
      <c r="C14" s="47">
        <v>150</v>
      </c>
      <c r="D14" s="47">
        <v>200</v>
      </c>
      <c r="E14" s="47">
        <v>300</v>
      </c>
      <c r="F14" s="47">
        <v>360</v>
      </c>
      <c r="G14" s="47">
        <v>440</v>
      </c>
      <c r="H14" s="47">
        <v>490</v>
      </c>
      <c r="I14" s="47">
        <v>550</v>
      </c>
      <c r="J14" s="41"/>
      <c r="K14" s="41"/>
      <c r="L14" s="42"/>
    </row>
    <row r="15" spans="2:14" ht="18" x14ac:dyDescent="0.35">
      <c r="B15" s="46" t="s">
        <v>89</v>
      </c>
      <c r="C15" s="47">
        <v>380</v>
      </c>
      <c r="D15" s="47">
        <v>510</v>
      </c>
      <c r="E15" s="47">
        <v>670</v>
      </c>
      <c r="F15" s="47">
        <v>830</v>
      </c>
      <c r="G15" s="47">
        <v>960</v>
      </c>
      <c r="H15" s="47">
        <v>1090</v>
      </c>
      <c r="I15" s="47">
        <v>1220</v>
      </c>
      <c r="J15" s="41"/>
      <c r="K15" s="41"/>
    </row>
    <row r="16" spans="2:14" ht="18" x14ac:dyDescent="0.35">
      <c r="B16" s="48" t="s">
        <v>12</v>
      </c>
      <c r="C16" s="39">
        <v>150</v>
      </c>
      <c r="D16" s="39">
        <v>170</v>
      </c>
      <c r="E16" s="39">
        <v>200</v>
      </c>
      <c r="F16" s="39">
        <v>250</v>
      </c>
      <c r="G16" s="39">
        <v>290</v>
      </c>
      <c r="H16" s="39">
        <v>330</v>
      </c>
      <c r="I16" s="39">
        <v>340</v>
      </c>
      <c r="J16" s="41"/>
      <c r="K16" s="41"/>
      <c r="L16" s="42"/>
    </row>
    <row r="17" spans="2:12" x14ac:dyDescent="0.3">
      <c r="B17" s="62"/>
      <c r="C17" s="62"/>
      <c r="D17" s="62"/>
      <c r="E17" s="62"/>
      <c r="F17" s="62"/>
      <c r="G17" s="62"/>
      <c r="H17" s="62"/>
      <c r="I17" s="62"/>
    </row>
    <row r="18" spans="2:12" x14ac:dyDescent="0.3">
      <c r="B18" s="63" t="s">
        <v>92</v>
      </c>
      <c r="C18" s="64"/>
      <c r="D18" s="64"/>
      <c r="E18" s="64"/>
      <c r="F18" s="64"/>
      <c r="G18" s="64"/>
      <c r="H18" s="64"/>
      <c r="I18" s="64"/>
      <c r="J18" s="64"/>
      <c r="K18" s="64"/>
      <c r="L18" s="64"/>
    </row>
    <row r="19" spans="2:12" x14ac:dyDescent="0.3">
      <c r="B19" s="64"/>
      <c r="C19" s="64"/>
      <c r="D19" s="64"/>
      <c r="E19" s="64"/>
      <c r="F19" s="64"/>
      <c r="G19" s="64"/>
      <c r="H19" s="64"/>
      <c r="I19" s="64"/>
      <c r="J19" s="64"/>
      <c r="K19" s="64"/>
      <c r="L19" s="64"/>
    </row>
    <row r="20" spans="2:12" x14ac:dyDescent="0.3">
      <c r="B20" s="64"/>
      <c r="C20" s="64"/>
      <c r="D20" s="64"/>
      <c r="E20" s="64"/>
      <c r="F20" s="64"/>
      <c r="G20" s="64"/>
      <c r="H20" s="64"/>
      <c r="I20" s="64"/>
      <c r="J20" s="64"/>
      <c r="K20" s="64"/>
      <c r="L20" s="64"/>
    </row>
    <row r="21" spans="2:12" x14ac:dyDescent="0.3">
      <c r="B21" s="43" t="s">
        <v>90</v>
      </c>
    </row>
    <row r="22" spans="2:12" ht="18" x14ac:dyDescent="0.35">
      <c r="B22" s="38"/>
    </row>
    <row r="23" spans="2:12" x14ac:dyDescent="0.3">
      <c r="B23" s="17" t="s">
        <v>95</v>
      </c>
    </row>
    <row r="24" spans="2:12" x14ac:dyDescent="0.3">
      <c r="B24" s="1" t="s">
        <v>96</v>
      </c>
    </row>
    <row r="25" spans="2:12" x14ac:dyDescent="0.3">
      <c r="B25" s="1" t="s">
        <v>97</v>
      </c>
    </row>
    <row r="26" spans="2:12" x14ac:dyDescent="0.3">
      <c r="B26" s="1" t="s">
        <v>98</v>
      </c>
    </row>
    <row r="27" spans="2:12" x14ac:dyDescent="0.3">
      <c r="B27" s="1" t="s">
        <v>99</v>
      </c>
    </row>
    <row r="28" spans="2:12" x14ac:dyDescent="0.3">
      <c r="B28" s="1" t="s">
        <v>100</v>
      </c>
    </row>
    <row r="29" spans="2:12" x14ac:dyDescent="0.3">
      <c r="B29" s="1" t="s">
        <v>101</v>
      </c>
    </row>
  </sheetData>
  <mergeCells count="6">
    <mergeCell ref="B18:L20"/>
    <mergeCell ref="B3:B4"/>
    <mergeCell ref="C3:J3"/>
    <mergeCell ref="K3:L3"/>
    <mergeCell ref="B12:B13"/>
    <mergeCell ref="C12:I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63C6C-5FD2-4ADA-9880-E6FCB54C2F64}">
  <dimension ref="B1:P26"/>
  <sheetViews>
    <sheetView zoomScaleNormal="100" workbookViewId="0">
      <selection activeCell="C31" sqref="C31"/>
    </sheetView>
  </sheetViews>
  <sheetFormatPr defaultColWidth="9.140625" defaultRowHeight="16.5" x14ac:dyDescent="0.3"/>
  <cols>
    <col min="1" max="1" width="1.5703125" style="1" customWidth="1"/>
    <col min="2" max="2" width="24.140625" style="1" customWidth="1"/>
    <col min="3" max="3" width="12.5703125" style="2" customWidth="1"/>
    <col min="4" max="15" width="12.5703125" style="1" customWidth="1"/>
    <col min="16" max="16" width="19.140625" style="1" bestFit="1" customWidth="1"/>
    <col min="17" max="16384" width="9.140625" style="1"/>
  </cols>
  <sheetData>
    <row r="1" spans="2:16" ht="6" customHeight="1" x14ac:dyDescent="0.3"/>
    <row r="2" spans="2:16" ht="53.25" x14ac:dyDescent="0.95">
      <c r="B2" s="4" t="s">
        <v>46</v>
      </c>
    </row>
    <row r="4" spans="2:16" ht="21" thickBot="1" x14ac:dyDescent="0.4">
      <c r="B4" s="33" t="s">
        <v>47</v>
      </c>
      <c r="C4" s="35" t="s">
        <v>48</v>
      </c>
      <c r="D4" s="35" t="s">
        <v>49</v>
      </c>
      <c r="E4" s="35" t="s">
        <v>50</v>
      </c>
      <c r="F4" s="35" t="s">
        <v>51</v>
      </c>
      <c r="G4" s="35" t="s">
        <v>52</v>
      </c>
      <c r="H4" s="35" t="s">
        <v>53</v>
      </c>
      <c r="I4" s="35" t="s">
        <v>54</v>
      </c>
      <c r="J4" s="35" t="s">
        <v>55</v>
      </c>
      <c r="K4" s="35" t="s">
        <v>56</v>
      </c>
      <c r="L4" s="35" t="s">
        <v>57</v>
      </c>
      <c r="M4" s="35" t="s">
        <v>58</v>
      </c>
      <c r="N4" s="35" t="s">
        <v>59</v>
      </c>
      <c r="O4" s="34" t="s">
        <v>60</v>
      </c>
      <c r="P4" s="34" t="s">
        <v>61</v>
      </c>
    </row>
    <row r="5" spans="2:16" x14ac:dyDescent="0.3">
      <c r="B5" s="1" t="s">
        <v>10</v>
      </c>
      <c r="C5" s="23"/>
      <c r="D5" s="23"/>
      <c r="E5" s="23"/>
      <c r="F5" s="23"/>
      <c r="G5" s="23"/>
      <c r="H5" s="23"/>
      <c r="I5" s="23"/>
      <c r="J5" s="23"/>
      <c r="K5" s="23"/>
      <c r="L5" s="23"/>
      <c r="M5" s="23"/>
      <c r="N5" s="26"/>
      <c r="O5" s="24">
        <f>SUM(C5:N5)</f>
        <v>0</v>
      </c>
      <c r="P5" s="24">
        <f>O5/12</f>
        <v>0</v>
      </c>
    </row>
    <row r="6" spans="2:16" x14ac:dyDescent="0.3">
      <c r="B6" s="1" t="s">
        <v>11</v>
      </c>
      <c r="C6" s="7"/>
      <c r="D6" s="7"/>
      <c r="E6" s="7"/>
      <c r="F6" s="7"/>
      <c r="G6" s="7"/>
      <c r="H6" s="3"/>
      <c r="I6" s="3"/>
      <c r="J6" s="3"/>
      <c r="K6" s="3"/>
      <c r="L6" s="3"/>
      <c r="M6" s="3"/>
      <c r="N6" s="27"/>
      <c r="O6" s="24">
        <f t="shared" ref="O6:O19" si="0">SUM(C6:N6)</f>
        <v>0</v>
      </c>
      <c r="P6" s="24">
        <f t="shared" ref="P6:P19" si="1">O6/12</f>
        <v>0</v>
      </c>
    </row>
    <row r="7" spans="2:16" x14ac:dyDescent="0.3">
      <c r="B7" s="1" t="s">
        <v>12</v>
      </c>
      <c r="C7" s="3"/>
      <c r="D7" s="3"/>
      <c r="E7" s="3"/>
      <c r="F7" s="3"/>
      <c r="G7" s="3"/>
      <c r="H7" s="3"/>
      <c r="I7" s="3"/>
      <c r="J7" s="3"/>
      <c r="K7" s="3"/>
      <c r="L7" s="3"/>
      <c r="M7" s="3"/>
      <c r="N7" s="27"/>
      <c r="O7" s="24">
        <f t="shared" si="0"/>
        <v>0</v>
      </c>
      <c r="P7" s="24">
        <f t="shared" si="1"/>
        <v>0</v>
      </c>
    </row>
    <row r="8" spans="2:16" x14ac:dyDescent="0.3">
      <c r="B8" s="1" t="s">
        <v>13</v>
      </c>
      <c r="C8" s="3"/>
      <c r="D8" s="7"/>
      <c r="E8" s="7"/>
      <c r="F8" s="7"/>
      <c r="G8" s="7"/>
      <c r="H8" s="3"/>
      <c r="I8" s="3"/>
      <c r="J8" s="3"/>
      <c r="K8" s="3"/>
      <c r="L8" s="3"/>
      <c r="M8" s="3"/>
      <c r="N8" s="27"/>
      <c r="O8" s="24">
        <f t="shared" si="0"/>
        <v>0</v>
      </c>
      <c r="P8" s="24">
        <f t="shared" si="1"/>
        <v>0</v>
      </c>
    </row>
    <row r="9" spans="2:16" x14ac:dyDescent="0.3">
      <c r="B9" s="1" t="s">
        <v>14</v>
      </c>
      <c r="C9" s="3"/>
      <c r="D9" s="3"/>
      <c r="E9" s="3"/>
      <c r="F9" s="3"/>
      <c r="G9" s="3"/>
      <c r="H9" s="3"/>
      <c r="I9" s="3"/>
      <c r="J9" s="3"/>
      <c r="K9" s="3"/>
      <c r="L9" s="3"/>
      <c r="M9" s="3"/>
      <c r="N9" s="27"/>
      <c r="O9" s="24">
        <f t="shared" si="0"/>
        <v>0</v>
      </c>
      <c r="P9" s="24">
        <f t="shared" si="1"/>
        <v>0</v>
      </c>
    </row>
    <row r="10" spans="2:16" x14ac:dyDescent="0.3">
      <c r="B10" s="1" t="s">
        <v>15</v>
      </c>
      <c r="C10" s="3"/>
      <c r="D10" s="3"/>
      <c r="E10" s="3"/>
      <c r="F10" s="3"/>
      <c r="G10" s="3"/>
      <c r="H10" s="3"/>
      <c r="I10" s="3"/>
      <c r="J10" s="3"/>
      <c r="K10" s="3"/>
      <c r="L10" s="3"/>
      <c r="M10" s="3"/>
      <c r="N10" s="27"/>
      <c r="O10" s="24">
        <f t="shared" si="0"/>
        <v>0</v>
      </c>
      <c r="P10" s="24">
        <f t="shared" si="1"/>
        <v>0</v>
      </c>
    </row>
    <row r="11" spans="2:16" x14ac:dyDescent="0.3">
      <c r="B11" s="1" t="s">
        <v>16</v>
      </c>
      <c r="C11" s="3"/>
      <c r="D11" s="3"/>
      <c r="E11" s="3"/>
      <c r="F11" s="3"/>
      <c r="G11" s="3"/>
      <c r="H11" s="3"/>
      <c r="I11" s="3"/>
      <c r="J11" s="3"/>
      <c r="K11" s="3"/>
      <c r="L11" s="3"/>
      <c r="M11" s="3"/>
      <c r="N11" s="27"/>
      <c r="O11" s="24">
        <f t="shared" si="0"/>
        <v>0</v>
      </c>
      <c r="P11" s="24">
        <f t="shared" si="1"/>
        <v>0</v>
      </c>
    </row>
    <row r="12" spans="2:16" x14ac:dyDescent="0.3">
      <c r="B12" s="1" t="s">
        <v>17</v>
      </c>
      <c r="C12" s="3"/>
      <c r="D12" s="3"/>
      <c r="E12" s="3"/>
      <c r="F12" s="3"/>
      <c r="G12" s="3"/>
      <c r="H12" s="3"/>
      <c r="I12" s="3"/>
      <c r="J12" s="3"/>
      <c r="K12" s="3"/>
      <c r="L12" s="3"/>
      <c r="M12" s="3"/>
      <c r="N12" s="27"/>
      <c r="O12" s="24">
        <f t="shared" si="0"/>
        <v>0</v>
      </c>
      <c r="P12" s="24">
        <f t="shared" si="1"/>
        <v>0</v>
      </c>
    </row>
    <row r="13" spans="2:16" x14ac:dyDescent="0.3">
      <c r="B13" s="1" t="s">
        <v>18</v>
      </c>
      <c r="C13" s="3"/>
      <c r="D13" s="3"/>
      <c r="E13" s="3"/>
      <c r="F13" s="3"/>
      <c r="G13" s="3"/>
      <c r="H13" s="3"/>
      <c r="I13" s="3"/>
      <c r="J13" s="3"/>
      <c r="K13" s="3"/>
      <c r="L13" s="3"/>
      <c r="M13" s="3"/>
      <c r="N13" s="27"/>
      <c r="O13" s="24">
        <f t="shared" si="0"/>
        <v>0</v>
      </c>
      <c r="P13" s="24">
        <f t="shared" si="1"/>
        <v>0</v>
      </c>
    </row>
    <row r="14" spans="2:16" x14ac:dyDescent="0.3">
      <c r="B14" s="1" t="s">
        <v>22</v>
      </c>
      <c r="C14" s="3"/>
      <c r="D14" s="3"/>
      <c r="E14" s="3"/>
      <c r="F14" s="3"/>
      <c r="G14" s="3"/>
      <c r="H14" s="3"/>
      <c r="I14" s="3"/>
      <c r="J14" s="3"/>
      <c r="K14" s="3"/>
      <c r="L14" s="3"/>
      <c r="M14" s="3"/>
      <c r="N14" s="27"/>
      <c r="O14" s="24">
        <f t="shared" si="0"/>
        <v>0</v>
      </c>
      <c r="P14" s="24">
        <f t="shared" si="1"/>
        <v>0</v>
      </c>
    </row>
    <row r="15" spans="2:16" x14ac:dyDescent="0.3">
      <c r="B15" s="1" t="s">
        <v>23</v>
      </c>
      <c r="C15" s="3"/>
      <c r="D15" s="3"/>
      <c r="E15" s="3"/>
      <c r="F15" s="3"/>
      <c r="G15" s="3"/>
      <c r="H15" s="3"/>
      <c r="I15" s="3"/>
      <c r="J15" s="3"/>
      <c r="K15" s="3"/>
      <c r="L15" s="3"/>
      <c r="M15" s="3"/>
      <c r="N15" s="27"/>
      <c r="O15" s="24">
        <f t="shared" si="0"/>
        <v>0</v>
      </c>
      <c r="P15" s="24">
        <f t="shared" si="1"/>
        <v>0</v>
      </c>
    </row>
    <row r="16" spans="2:16" x14ac:dyDescent="0.3">
      <c r="B16" s="1" t="s">
        <v>62</v>
      </c>
      <c r="C16" s="3"/>
      <c r="D16" s="3"/>
      <c r="E16" s="3"/>
      <c r="F16" s="3"/>
      <c r="G16" s="3"/>
      <c r="H16" s="3"/>
      <c r="I16" s="3"/>
      <c r="J16" s="3"/>
      <c r="K16" s="3"/>
      <c r="L16" s="3"/>
      <c r="M16" s="3"/>
      <c r="N16" s="27"/>
      <c r="O16" s="24">
        <f t="shared" si="0"/>
        <v>0</v>
      </c>
      <c r="P16" s="24">
        <f t="shared" si="1"/>
        <v>0</v>
      </c>
    </row>
    <row r="17" spans="2:16" x14ac:dyDescent="0.3">
      <c r="B17" s="1" t="s">
        <v>64</v>
      </c>
      <c r="C17" s="3"/>
      <c r="D17" s="3"/>
      <c r="E17" s="3"/>
      <c r="F17" s="3"/>
      <c r="G17" s="3"/>
      <c r="H17" s="3"/>
      <c r="I17" s="3"/>
      <c r="J17" s="3"/>
      <c r="K17" s="3"/>
      <c r="L17" s="3"/>
      <c r="M17" s="3"/>
      <c r="N17" s="28"/>
      <c r="O17" s="24">
        <f t="shared" si="0"/>
        <v>0</v>
      </c>
      <c r="P17" s="24">
        <f t="shared" si="1"/>
        <v>0</v>
      </c>
    </row>
    <row r="18" spans="2:16" x14ac:dyDescent="0.3">
      <c r="B18" s="1" t="s">
        <v>24</v>
      </c>
      <c r="C18" s="3"/>
      <c r="D18" s="3"/>
      <c r="E18" s="3"/>
      <c r="F18" s="3"/>
      <c r="G18" s="3"/>
      <c r="H18" s="3"/>
      <c r="I18" s="3"/>
      <c r="J18" s="3"/>
      <c r="K18" s="3"/>
      <c r="L18" s="3"/>
      <c r="M18" s="3"/>
      <c r="N18" s="28"/>
      <c r="O18" s="24">
        <f t="shared" si="0"/>
        <v>0</v>
      </c>
      <c r="P18" s="24">
        <f t="shared" si="1"/>
        <v>0</v>
      </c>
    </row>
    <row r="19" spans="2:16" ht="18.75" thickBot="1" x14ac:dyDescent="0.4">
      <c r="B19" s="31" t="s">
        <v>60</v>
      </c>
      <c r="C19" s="22">
        <f>SUM(C5:C18)</f>
        <v>0</v>
      </c>
      <c r="D19" s="22">
        <f t="shared" ref="D19:N19" si="2">SUM(D5:D18)</f>
        <v>0</v>
      </c>
      <c r="E19" s="22">
        <f t="shared" si="2"/>
        <v>0</v>
      </c>
      <c r="F19" s="22">
        <f t="shared" si="2"/>
        <v>0</v>
      </c>
      <c r="G19" s="22">
        <f t="shared" si="2"/>
        <v>0</v>
      </c>
      <c r="H19" s="22">
        <f t="shared" si="2"/>
        <v>0</v>
      </c>
      <c r="I19" s="22">
        <f t="shared" si="2"/>
        <v>0</v>
      </c>
      <c r="J19" s="22">
        <f t="shared" si="2"/>
        <v>0</v>
      </c>
      <c r="K19" s="22">
        <f t="shared" si="2"/>
        <v>0</v>
      </c>
      <c r="L19" s="22">
        <f t="shared" si="2"/>
        <v>0</v>
      </c>
      <c r="M19" s="22">
        <f t="shared" si="2"/>
        <v>0</v>
      </c>
      <c r="N19" s="29">
        <f t="shared" si="2"/>
        <v>0</v>
      </c>
      <c r="O19" s="25">
        <f t="shared" si="0"/>
        <v>0</v>
      </c>
      <c r="P19" s="30">
        <f t="shared" si="1"/>
        <v>0</v>
      </c>
    </row>
    <row r="20" spans="2:16" ht="18" x14ac:dyDescent="0.35">
      <c r="B20" s="32" t="s">
        <v>63</v>
      </c>
      <c r="C20" s="36">
        <f t="shared" ref="C20:N20" si="3">$P$19-C19</f>
        <v>0</v>
      </c>
      <c r="D20" s="36">
        <f t="shared" si="3"/>
        <v>0</v>
      </c>
      <c r="E20" s="36">
        <f t="shared" si="3"/>
        <v>0</v>
      </c>
      <c r="F20" s="36">
        <f t="shared" si="3"/>
        <v>0</v>
      </c>
      <c r="G20" s="36">
        <f t="shared" si="3"/>
        <v>0</v>
      </c>
      <c r="H20" s="36">
        <f t="shared" si="3"/>
        <v>0</v>
      </c>
      <c r="I20" s="36">
        <f t="shared" si="3"/>
        <v>0</v>
      </c>
      <c r="J20" s="36">
        <f t="shared" si="3"/>
        <v>0</v>
      </c>
      <c r="K20" s="36">
        <f t="shared" si="3"/>
        <v>0</v>
      </c>
      <c r="L20" s="36">
        <f t="shared" si="3"/>
        <v>0</v>
      </c>
      <c r="M20" s="36">
        <f t="shared" si="3"/>
        <v>0</v>
      </c>
      <c r="N20" s="37">
        <f t="shared" si="3"/>
        <v>0</v>
      </c>
    </row>
    <row r="21" spans="2:16" x14ac:dyDescent="0.3">
      <c r="C21" s="1"/>
    </row>
    <row r="22" spans="2:16" x14ac:dyDescent="0.3">
      <c r="C22" s="1"/>
    </row>
    <row r="23" spans="2:16" x14ac:dyDescent="0.3">
      <c r="C23" s="1"/>
    </row>
    <row r="24" spans="2:16" ht="20.25" x14ac:dyDescent="0.35">
      <c r="C24" s="1"/>
      <c r="E24" s="18"/>
      <c r="F24" s="19"/>
    </row>
    <row r="25" spans="2:16" ht="18" x14ac:dyDescent="0.35">
      <c r="B25" s="21"/>
      <c r="E25" s="20"/>
      <c r="F25" s="20"/>
    </row>
    <row r="26" spans="2:16" x14ac:dyDescent="0.3">
      <c r="E26" s="7"/>
      <c r="F26" s="7"/>
    </row>
  </sheetData>
  <phoneticPr fontId="8" type="noConversion"/>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8C1E7-A1C3-49C0-918E-EEB508CECD2A}">
  <dimension ref="B1:G31"/>
  <sheetViews>
    <sheetView zoomScaleNormal="100" workbookViewId="0">
      <selection activeCell="K24" sqref="K24"/>
    </sheetView>
  </sheetViews>
  <sheetFormatPr defaultColWidth="9.140625" defaultRowHeight="16.5" x14ac:dyDescent="0.3"/>
  <cols>
    <col min="1" max="1" width="3.28515625" style="1" customWidth="1"/>
    <col min="2" max="2" width="30.5703125" style="1" customWidth="1"/>
    <col min="3" max="3" width="12.5703125" style="2" bestFit="1" customWidth="1"/>
    <col min="4" max="4" width="6.85546875" style="1" customWidth="1"/>
    <col min="5" max="6" width="22.140625" style="1" customWidth="1"/>
    <col min="7" max="7" width="10.5703125" style="1" customWidth="1"/>
    <col min="8" max="8" width="12.5703125" style="1" bestFit="1" customWidth="1"/>
    <col min="9" max="16384" width="9.140625" style="1"/>
  </cols>
  <sheetData>
    <row r="1" spans="2:7" ht="9.75" customHeight="1" x14ac:dyDescent="0.3"/>
    <row r="2" spans="2:7" ht="53.25" x14ac:dyDescent="0.95">
      <c r="B2" s="4" t="s">
        <v>0</v>
      </c>
    </row>
    <row r="3" spans="2:7" x14ac:dyDescent="0.3">
      <c r="B3" s="5"/>
      <c r="C3" s="6"/>
      <c r="E3" s="5"/>
      <c r="F3" s="5"/>
      <c r="G3" s="5"/>
    </row>
    <row r="4" spans="2:7" ht="21" thickBot="1" x14ac:dyDescent="0.4">
      <c r="B4" s="8" t="s">
        <v>2</v>
      </c>
      <c r="C4" s="9" t="s">
        <v>25</v>
      </c>
      <c r="E4" s="8" t="s">
        <v>6</v>
      </c>
      <c r="F4" s="10"/>
      <c r="G4" s="10"/>
    </row>
    <row r="5" spans="2:7" ht="18" x14ac:dyDescent="0.35">
      <c r="B5" s="1" t="s">
        <v>34</v>
      </c>
      <c r="C5" s="2">
        <v>23500</v>
      </c>
      <c r="E5" s="11" t="s">
        <v>1</v>
      </c>
      <c r="F5" s="11" t="s">
        <v>32</v>
      </c>
      <c r="G5" s="11" t="s">
        <v>7</v>
      </c>
    </row>
    <row r="6" spans="2:7" x14ac:dyDescent="0.3">
      <c r="B6" s="1" t="s">
        <v>35</v>
      </c>
      <c r="C6" s="2">
        <v>625</v>
      </c>
      <c r="E6" s="3">
        <f>SUM(C5:C8)</f>
        <v>26125</v>
      </c>
      <c r="F6" s="3">
        <f>SUM(C11:C30)</f>
        <v>26105</v>
      </c>
      <c r="G6" s="3">
        <f>E6-F6</f>
        <v>20</v>
      </c>
    </row>
    <row r="7" spans="2:7" x14ac:dyDescent="0.3">
      <c r="B7" s="1" t="s">
        <v>36</v>
      </c>
      <c r="C7" s="2">
        <v>2000</v>
      </c>
    </row>
    <row r="9" spans="2:7" ht="21" thickBot="1" x14ac:dyDescent="0.4">
      <c r="B9" s="8" t="s">
        <v>3</v>
      </c>
      <c r="C9" s="9" t="s">
        <v>25</v>
      </c>
    </row>
    <row r="10" spans="2:7" ht="18" x14ac:dyDescent="0.35">
      <c r="B10" s="13" t="s">
        <v>5</v>
      </c>
      <c r="C10" s="14"/>
    </row>
    <row r="11" spans="2:7" x14ac:dyDescent="0.3">
      <c r="B11" s="1" t="s">
        <v>10</v>
      </c>
      <c r="C11" s="2">
        <v>6500</v>
      </c>
    </row>
    <row r="12" spans="2:7" x14ac:dyDescent="0.3">
      <c r="B12" s="1" t="s">
        <v>11</v>
      </c>
      <c r="C12" s="2">
        <f>'Referensvärden 2025'!D15</f>
        <v>510</v>
      </c>
    </row>
    <row r="13" spans="2:7" x14ac:dyDescent="0.3">
      <c r="B13" s="1" t="s">
        <v>12</v>
      </c>
      <c r="C13" s="2">
        <f>'Referensvärden 2025'!D16</f>
        <v>170</v>
      </c>
    </row>
    <row r="14" spans="2:7" x14ac:dyDescent="0.3">
      <c r="B14" s="1" t="s">
        <v>13</v>
      </c>
      <c r="C14" s="2">
        <v>300</v>
      </c>
    </row>
    <row r="15" spans="2:7" x14ac:dyDescent="0.3">
      <c r="B15" s="1" t="s">
        <v>14</v>
      </c>
      <c r="C15" s="2">
        <v>400</v>
      </c>
    </row>
    <row r="16" spans="2:7" x14ac:dyDescent="0.3">
      <c r="B16" s="1" t="s">
        <v>15</v>
      </c>
      <c r="C16" s="2">
        <v>600</v>
      </c>
    </row>
    <row r="17" spans="2:6" x14ac:dyDescent="0.3">
      <c r="B17" s="1" t="s">
        <v>17</v>
      </c>
      <c r="C17" s="2">
        <v>400</v>
      </c>
    </row>
    <row r="18" spans="2:6" x14ac:dyDescent="0.3">
      <c r="B18" s="1" t="s">
        <v>18</v>
      </c>
      <c r="C18" s="2">
        <v>100</v>
      </c>
    </row>
    <row r="19" spans="2:6" x14ac:dyDescent="0.3">
      <c r="B19" s="1" t="s">
        <v>102</v>
      </c>
      <c r="C19" s="2">
        <v>250</v>
      </c>
    </row>
    <row r="20" spans="2:6" x14ac:dyDescent="0.3">
      <c r="B20" s="1" t="s">
        <v>23</v>
      </c>
      <c r="C20" s="2">
        <v>85</v>
      </c>
    </row>
    <row r="21" spans="2:6" x14ac:dyDescent="0.3">
      <c r="B21" s="1" t="s">
        <v>27</v>
      </c>
      <c r="C21" s="2">
        <v>150</v>
      </c>
    </row>
    <row r="22" spans="2:6" x14ac:dyDescent="0.3">
      <c r="B22" s="1" t="s">
        <v>37</v>
      </c>
      <c r="C22" s="2">
        <v>8900</v>
      </c>
    </row>
    <row r="23" spans="2:6" ht="18" x14ac:dyDescent="0.35">
      <c r="B23" s="12" t="s">
        <v>4</v>
      </c>
      <c r="C23" s="6"/>
      <c r="E23" s="5"/>
      <c r="F23" s="5"/>
    </row>
    <row r="24" spans="2:6" ht="21" thickBot="1" x14ac:dyDescent="0.4">
      <c r="B24" s="1" t="s">
        <v>26</v>
      </c>
      <c r="C24" s="2">
        <f>'Referensvärden 2025'!K5+'Referensvärden 2025'!F5</f>
        <v>3840</v>
      </c>
      <c r="E24" s="8" t="s">
        <v>19</v>
      </c>
      <c r="F24" s="10"/>
    </row>
    <row r="25" spans="2:6" ht="18" x14ac:dyDescent="0.35">
      <c r="B25" s="1" t="s">
        <v>28</v>
      </c>
      <c r="C25" s="2">
        <f>'Referensvärden 2025'!K6+'Referensvärden 2025'!F6</f>
        <v>1320</v>
      </c>
      <c r="E25" s="11" t="s">
        <v>20</v>
      </c>
      <c r="F25" s="11" t="s">
        <v>21</v>
      </c>
    </row>
    <row r="26" spans="2:6" x14ac:dyDescent="0.3">
      <c r="B26" s="1" t="s">
        <v>29</v>
      </c>
      <c r="C26" s="2">
        <f>'Referensvärden 2025'!K7+'Referensvärden 2025'!F7</f>
        <v>1020</v>
      </c>
      <c r="E26" s="7">
        <f>SUM(C24:C30)</f>
        <v>7740</v>
      </c>
      <c r="F26" s="7">
        <f>((E26*12)/365)*7</f>
        <v>1781.2602739726026</v>
      </c>
    </row>
    <row r="27" spans="2:6" x14ac:dyDescent="0.3">
      <c r="B27" s="1" t="s">
        <v>77</v>
      </c>
      <c r="C27" s="2">
        <f>'Referensvärden 2025'!K8+'Referensvärden 2025'!F8</f>
        <v>560</v>
      </c>
    </row>
    <row r="28" spans="2:6" x14ac:dyDescent="0.3">
      <c r="B28" s="1" t="s">
        <v>88</v>
      </c>
      <c r="C28" s="2">
        <f>'Referensvärden 2025'!D14</f>
        <v>200</v>
      </c>
    </row>
    <row r="29" spans="2:6" x14ac:dyDescent="0.3">
      <c r="B29" s="1" t="s">
        <v>30</v>
      </c>
      <c r="C29" s="2">
        <v>200</v>
      </c>
    </row>
    <row r="30" spans="2:6" x14ac:dyDescent="0.3">
      <c r="B30" s="1" t="s">
        <v>31</v>
      </c>
      <c r="C30" s="2">
        <v>600</v>
      </c>
    </row>
    <row r="31" spans="2:6" x14ac:dyDescent="0.3">
      <c r="C31" s="1"/>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240B7-3E2B-4D67-8F04-36D64BD34E73}">
  <dimension ref="B1:B7"/>
  <sheetViews>
    <sheetView workbookViewId="0">
      <selection activeCell="F7" sqref="F7"/>
    </sheetView>
  </sheetViews>
  <sheetFormatPr defaultColWidth="9.140625" defaultRowHeight="16.5" x14ac:dyDescent="0.3"/>
  <cols>
    <col min="1" max="1" width="1.28515625" style="1" customWidth="1"/>
    <col min="2" max="2" width="79.28515625" style="15" customWidth="1"/>
    <col min="3" max="16384" width="9.140625" style="1"/>
  </cols>
  <sheetData>
    <row r="1" spans="2:2" ht="12" customHeight="1" x14ac:dyDescent="0.3"/>
    <row r="2" spans="2:2" ht="20.25" x14ac:dyDescent="0.35">
      <c r="B2" s="16" t="s">
        <v>40</v>
      </c>
    </row>
    <row r="3" spans="2:2" ht="33" x14ac:dyDescent="0.3">
      <c r="B3" s="15" t="s">
        <v>42</v>
      </c>
    </row>
    <row r="4" spans="2:2" ht="37.5" customHeight="1" x14ac:dyDescent="0.3">
      <c r="B4" s="15" t="s">
        <v>39</v>
      </c>
    </row>
    <row r="5" spans="2:2" ht="37.5" customHeight="1" x14ac:dyDescent="0.3">
      <c r="B5" s="15" t="s">
        <v>41</v>
      </c>
    </row>
    <row r="6" spans="2:2" ht="40.5" customHeight="1" x14ac:dyDescent="0.3">
      <c r="B6" s="15" t="s">
        <v>43</v>
      </c>
    </row>
    <row r="7" spans="2:2" ht="26.25" customHeight="1" x14ac:dyDescent="0.3">
      <c r="B7" s="15" t="s">
        <v>93</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Månadsbudget</vt:lpstr>
      <vt:lpstr>Referensvärden 2025</vt:lpstr>
      <vt:lpstr>Årssammanställning räkningar</vt:lpstr>
      <vt:lpstr>Exempelbudget</vt:lpstr>
      <vt:lpstr>Instruktioner</vt:lpstr>
    </vt:vector>
  </TitlesOfParts>
  <Company>Karlshamns kommun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Rebecka Svensson</dc:creator>
  <cp:lastModifiedBy>Rebecka Svensson</cp:lastModifiedBy>
  <cp:lastPrinted>2024-08-01T11:24:14Z</cp:lastPrinted>
  <dcterms:created xsi:type="dcterms:W3CDTF">2024-01-26T08:56:09Z</dcterms:created>
  <dcterms:modified xsi:type="dcterms:W3CDTF">2024-12-03T10:28:30Z</dcterms:modified>
</cp:coreProperties>
</file>