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BUS-styrelsen\Hemsida &amp; GP\Mallar till hemsida\"/>
    </mc:Choice>
  </mc:AlternateContent>
  <xr:revisionPtr revIDLastSave="0" documentId="13_ncr:1_{5FE6E47A-0DEE-4A5D-A896-6A9FEE6BC159}" xr6:coauthVersionLast="47" xr6:coauthVersionMax="47" xr10:uidLastSave="{00000000-0000-0000-0000-000000000000}"/>
  <bookViews>
    <workbookView xWindow="25080" yWindow="-120" windowWidth="25440" windowHeight="15270" xr2:uid="{A3EAB806-E798-4115-843E-D82290382471}"/>
  </bookViews>
  <sheets>
    <sheet name="Månadsbudget" sheetId="1" r:id="rId1"/>
    <sheet name="Referensvärden 2025" sheetId="7" r:id="rId2"/>
    <sheet name="Årssammanställning räkningar" sheetId="5" r:id="rId3"/>
    <sheet name="Exempelbudget" sheetId="4" r:id="rId4"/>
    <sheet name="Instruktioner"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 l="1"/>
  <c r="F6" i="4"/>
  <c r="C12" i="4"/>
  <c r="C13" i="4"/>
  <c r="C28" i="4"/>
  <c r="C25" i="4"/>
  <c r="C26" i="4"/>
  <c r="C27" i="4"/>
  <c r="C24" i="4"/>
  <c r="D9" i="7" l="1"/>
  <c r="E9" i="7"/>
  <c r="F9" i="7"/>
  <c r="G9" i="7"/>
  <c r="H9" i="7"/>
  <c r="I9" i="7"/>
  <c r="J9" i="7"/>
  <c r="K9" i="7"/>
  <c r="L9" i="7"/>
  <c r="C9" i="7"/>
  <c r="E6" i="1"/>
  <c r="F26" i="4"/>
  <c r="P17" i="5" l="1"/>
  <c r="O17" i="5"/>
  <c r="O6" i="5"/>
  <c r="P6" i="5" s="1"/>
  <c r="O7" i="5"/>
  <c r="P7" i="5" s="1"/>
  <c r="O8" i="5"/>
  <c r="P8" i="5" s="1"/>
  <c r="O9" i="5"/>
  <c r="P9" i="5" s="1"/>
  <c r="O10" i="5"/>
  <c r="P10" i="5" s="1"/>
  <c r="O11" i="5"/>
  <c r="P11" i="5" s="1"/>
  <c r="O12" i="5"/>
  <c r="P12" i="5" s="1"/>
  <c r="O13" i="5"/>
  <c r="P13" i="5" s="1"/>
  <c r="O14" i="5"/>
  <c r="P14" i="5" s="1"/>
  <c r="O15" i="5"/>
  <c r="P15" i="5" s="1"/>
  <c r="O16" i="5"/>
  <c r="P16" i="5" s="1"/>
  <c r="O18" i="5"/>
  <c r="P18" i="5" s="1"/>
  <c r="O5" i="5"/>
  <c r="P5" i="5" s="1"/>
  <c r="D19" i="5"/>
  <c r="E19" i="5"/>
  <c r="F19" i="5"/>
  <c r="G19" i="5"/>
  <c r="H19" i="5"/>
  <c r="I19" i="5"/>
  <c r="J19" i="5"/>
  <c r="K19" i="5"/>
  <c r="L19" i="5"/>
  <c r="M19" i="5"/>
  <c r="N19" i="5"/>
  <c r="C19" i="5"/>
  <c r="E6" i="4"/>
  <c r="O19" i="5" l="1"/>
  <c r="P19" i="5" s="1"/>
  <c r="E20" i="5" s="1"/>
  <c r="G6" i="4"/>
  <c r="D20" i="5" l="1"/>
  <c r="L20" i="5"/>
  <c r="C20" i="5"/>
  <c r="H20" i="5"/>
  <c r="I20" i="5"/>
  <c r="J20" i="5"/>
  <c r="K20" i="5"/>
  <c r="M20" i="5"/>
  <c r="N20" i="5"/>
  <c r="G20" i="5"/>
  <c r="F20" i="5"/>
  <c r="E26" i="1"/>
  <c r="F26" i="1" s="1"/>
  <c r="F6" i="1"/>
  <c r="G6" i="1" l="1"/>
</calcChain>
</file>

<file path=xl/sharedStrings.xml><?xml version="1.0" encoding="utf-8"?>
<sst xmlns="http://schemas.openxmlformats.org/spreadsheetml/2006/main" count="152" uniqueCount="103">
  <si>
    <t>MÅNADSBUDGET</t>
  </si>
  <si>
    <t>Månadens inkomster</t>
  </si>
  <si>
    <t>MÅNADENS INKOMSTER</t>
  </si>
  <si>
    <t>MÅNADENS UTGIFTER</t>
  </si>
  <si>
    <t>Rörliga utgifter</t>
  </si>
  <si>
    <t>Räkningar</t>
  </si>
  <si>
    <t>SAMMANSTÄLLNING</t>
  </si>
  <si>
    <t>Resultat</t>
  </si>
  <si>
    <t>Inkomst 1</t>
  </si>
  <si>
    <t>Inkomst 2</t>
  </si>
  <si>
    <t>Boende</t>
  </si>
  <si>
    <t>El</t>
  </si>
  <si>
    <t>Hemförsäkring</t>
  </si>
  <si>
    <t>Telefon</t>
  </si>
  <si>
    <t>Internet</t>
  </si>
  <si>
    <t>Barnomsorg</t>
  </si>
  <si>
    <t>Underhållsbidrag</t>
  </si>
  <si>
    <t>Fack &amp; a-kassa</t>
  </si>
  <si>
    <t>Övriga försäkringar</t>
  </si>
  <si>
    <t>RÖRLIGA UTGIFTER (kort/kontanter)</t>
  </si>
  <si>
    <t>Månadsvis</t>
  </si>
  <si>
    <t>Veckovis</t>
  </si>
  <si>
    <t>Media</t>
  </si>
  <si>
    <t>Hyresgästföreningen</t>
  </si>
  <si>
    <t>Lån &amp; krediter/utmätning</t>
  </si>
  <si>
    <t>Belopp</t>
  </si>
  <si>
    <t>Mat</t>
  </si>
  <si>
    <t>Sjukvård</t>
  </si>
  <si>
    <t>Kläder</t>
  </si>
  <si>
    <t>Fritid</t>
  </si>
  <si>
    <t>Mediciner</t>
  </si>
  <si>
    <t>Resor</t>
  </si>
  <si>
    <t>Månadens utgifter</t>
  </si>
  <si>
    <t>Kläder/skor</t>
  </si>
  <si>
    <t>Lön</t>
  </si>
  <si>
    <t>Barnbidrag</t>
  </si>
  <si>
    <t>Bostadsbidrag</t>
  </si>
  <si>
    <t>Utmätning</t>
  </si>
  <si>
    <t>Ensamstående</t>
  </si>
  <si>
    <t>* En del ugiftsposter kan hamna på baksidan/sida 2 i utskriften beroende på hur många utgifter som finns med i listan.</t>
  </si>
  <si>
    <t>Att tänka på när du använder dokumentet</t>
  </si>
  <si>
    <t>* Du kan komma att behöva ändra fält för autosumma för att summeringen ska bli korrekt om du tar bort och/eller lägger till poster under inkomster/utgifter.</t>
  </si>
  <si>
    <t>* Skriv ut budgeten med liggande orientering för att få med hela bredden på dokumentet.</t>
  </si>
  <si>
    <t>* Du kan även skriva ut budgeten som PDF-fil och skicka digitalt till klienten om hen önskar få den i detta format istället för fysiskt.</t>
  </si>
  <si>
    <t>Inkomst 3</t>
  </si>
  <si>
    <t>Inkomst 4</t>
  </si>
  <si>
    <t>ÅRSÖVERSIKT &amp; SNITTKOSTNAD RÄKNINGAR</t>
  </si>
  <si>
    <t>RÄKNINGAR</t>
  </si>
  <si>
    <t>Januari</t>
  </si>
  <si>
    <t>Februari</t>
  </si>
  <si>
    <t>Mars</t>
  </si>
  <si>
    <t>April</t>
  </si>
  <si>
    <t>Maj</t>
  </si>
  <si>
    <t>Juni</t>
  </si>
  <si>
    <t>Juli</t>
  </si>
  <si>
    <t>Augusti</t>
  </si>
  <si>
    <t>September</t>
  </si>
  <si>
    <t>Oktober</t>
  </si>
  <si>
    <t>November</t>
  </si>
  <si>
    <t>December</t>
  </si>
  <si>
    <t>Totalt</t>
  </si>
  <si>
    <t>Snitt per månad</t>
  </si>
  <si>
    <t>Sjukvård/mediciner</t>
  </si>
  <si>
    <t>Sparas undan/täcks upp</t>
  </si>
  <si>
    <t>Bil/fordon</t>
  </si>
  <si>
    <t>Barn och ungdomar</t>
  </si>
  <si>
    <t>Vuxna</t>
  </si>
  <si>
    <t>&lt; 1 år</t>
  </si>
  <si>
    <t>1-2 år</t>
  </si>
  <si>
    <t>3 år</t>
  </si>
  <si>
    <t>4-6 år</t>
  </si>
  <si>
    <t>7-10 år</t>
  </si>
  <si>
    <t>11-14 år</t>
  </si>
  <si>
    <t>15-18 år</t>
  </si>
  <si>
    <t>19-20 år</t>
  </si>
  <si>
    <t>Sambo</t>
  </si>
  <si>
    <t>Fritid/lek</t>
  </si>
  <si>
    <t>Hygien</t>
  </si>
  <si>
    <t>Summa rörliga utgifter</t>
  </si>
  <si>
    <t>Referensvärden gemensamma hushållskostnader</t>
  </si>
  <si>
    <t>Antal medlemmar i hushållet</t>
  </si>
  <si>
    <t>1 pers.</t>
  </si>
  <si>
    <t>2 pers.</t>
  </si>
  <si>
    <t>3 pers.</t>
  </si>
  <si>
    <t>4 pers.</t>
  </si>
  <si>
    <t>5 pers.</t>
  </si>
  <si>
    <t>6 pers.</t>
  </si>
  <si>
    <t>7 pers o fler</t>
  </si>
  <si>
    <t>Förbrukningsvaror</t>
  </si>
  <si>
    <t>Hushållsel</t>
  </si>
  <si>
    <t>Utöver angivna referensvärden tillkommer enskilda nödvändiga utgifter så som telefon, internet, a-kassa, barnomsorg mm.</t>
  </si>
  <si>
    <t>Uppdaterad: 2024-02-19</t>
  </si>
  <si>
    <t>Snittkostnader för mat, kläder/skor, fritid/lek och hygien är beräknade utifrån försörjningsstödsnormen från 5 olika kommuner under 2024. Kommunerna består av  både storstad, mellanstor stad samt mindre tätort. Beloppen räknas upp procentuellt årligen utifrån kronofogdens höjning av normalbeloppet. Angivna belopp är avrundade till närmsta 10-tal. Gemensamma hushållskostnader baseras på konsumentverkets beräkning.</t>
  </si>
  <si>
    <t>* Beräknade referensvärden för rörliga utgifter finns under fliken "Referensvärden 2024".</t>
  </si>
  <si>
    <t>Referensvärden lägsta belopp rörliga utgifter 2025</t>
  </si>
  <si>
    <t>Kronofogdens normalbelopp från den 1 januari 2025:</t>
  </si>
  <si>
    <t>6 186 kronor för en ensamstående vuxen</t>
  </si>
  <si>
    <t>10 219 kronor för makar eller jämställda</t>
  </si>
  <si>
    <t>3 306 kronor för barn 0–6 år</t>
  </si>
  <si>
    <t>3 967 kronor för barn 7–10 år</t>
  </si>
  <si>
    <t>4 629 kronor för barn 11–14 år</t>
  </si>
  <si>
    <t>5 290 kronor för barn 15 år eller äldre</t>
  </si>
  <si>
    <t>Medier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</si>
</sst>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44" formatCode="_-* #,##0.00\ &quot;kr&quot;_-;\-* #,##0.00\ &quot;kr&quot;_-;_-* &quot;-&quot;??\ &quot;kr&quot;_-;_-@_-"/>
    <numFmt numFmtId="43" formatCode="_-* #,##0.00_-;\-* #,##0.00_-;_-* &quot;-&quot;??_-;_-@_-"/>
    <numFmt numFmtId="164" formatCode="_-* #,##0\ [$kr-41D]_-;\-* #,##0\ [$kr-41D]_-;_-* &quot;-&quot;??\ [$kr-41D]_-;_-@_-"/>
    <numFmt numFmtId="165" formatCode="_-* #,##0\ &quot;kr&quot;_-;\-* #,##0\ &quot;kr&quot;_-;_-* &quot;-&quot;??\ &quot;kr&quot;_-;_-@_-"/>
    <numFmt numFmtId="166" formatCode="#,##0\ [$kr-41D];[Red]\-#,##0\ [$kr-41D]"/>
    <numFmt numFmtId="167" formatCode="_-* #,##0_-;\-* #,##0_-;_-* &quot;-&quot;??_-;_-@_-"/>
  </numFmts>
  <fonts count="22" x14ac:knownFonts="1">
    <font>
      <sz val="11"/>
      <color theme="1"/>
      <name val="Calibri"/>
      <family val="2"/>
      <scheme val="minor"/>
    </font>
    <font>
      <sz val="11"/>
      <color theme="1"/>
      <name val="Calibri"/>
      <family val="2"/>
      <scheme val="minor"/>
    </font>
    <font>
      <sz val="11"/>
      <color theme="1"/>
      <name val="Source Sans 3"/>
      <family val="2"/>
    </font>
    <font>
      <b/>
      <sz val="14"/>
      <color rgb="FF022E41"/>
      <name val="Source Sans 3"/>
      <family val="2"/>
    </font>
    <font>
      <sz val="11"/>
      <color rgb="FF022E41"/>
      <name val="Source Sans 3"/>
      <family val="2"/>
    </font>
    <font>
      <b/>
      <sz val="36"/>
      <color rgb="FF022E41"/>
      <name val="Source Sans 3"/>
      <family val="2"/>
    </font>
    <font>
      <b/>
      <sz val="12"/>
      <color rgb="FF022E41"/>
      <name val="Source Sans 3"/>
      <family val="2"/>
    </font>
    <font>
      <b/>
      <sz val="11"/>
      <color rgb="FF022E41"/>
      <name val="Source Sans 3"/>
      <family val="2"/>
    </font>
    <font>
      <sz val="8"/>
      <name val="Calibri"/>
      <family val="2"/>
      <scheme val="minor"/>
    </font>
    <font>
      <b/>
      <sz val="11"/>
      <color theme="1"/>
      <name val="Source Sans 3"/>
      <family val="2"/>
    </font>
    <font>
      <b/>
      <sz val="16"/>
      <name val="Source Sans 3"/>
      <family val="2"/>
    </font>
    <font>
      <b/>
      <sz val="12"/>
      <name val="Source Sans 3"/>
      <family val="2"/>
    </font>
    <font>
      <sz val="12"/>
      <name val="Source Sans 3"/>
      <family val="2"/>
    </font>
    <font>
      <b/>
      <sz val="14"/>
      <name val="Source Sans 3"/>
      <family val="2"/>
    </font>
    <font>
      <sz val="12"/>
      <color indexed="10"/>
      <name val="Source Sans 3"/>
      <family val="2"/>
    </font>
    <font>
      <sz val="11"/>
      <name val="Source Sans 3"/>
      <family val="2"/>
    </font>
    <font>
      <b/>
      <sz val="18"/>
      <color rgb="FF022E41"/>
      <name val="Source Sans 3"/>
      <family val="2"/>
    </font>
    <font>
      <b/>
      <sz val="16"/>
      <color rgb="FF022E41"/>
      <name val="Source Sans 3"/>
      <family val="2"/>
    </font>
    <font>
      <sz val="16"/>
      <color rgb="FF022E41"/>
      <name val="Source Sans 3"/>
      <family val="2"/>
    </font>
    <font>
      <sz val="16"/>
      <color rgb="FF022E41"/>
      <name val="Calibri"/>
      <family val="2"/>
      <scheme val="minor"/>
    </font>
    <font>
      <sz val="11"/>
      <color rgb="FF022E41"/>
      <name val="Calibri"/>
      <family val="2"/>
      <scheme val="minor"/>
    </font>
    <font>
      <sz val="10"/>
      <name val="Source Sans 3"/>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rgb="FF93C3BC"/>
      </bottom>
      <diagonal/>
    </border>
    <border>
      <left/>
      <right/>
      <top style="thin">
        <color rgb="FF93C3BC"/>
      </top>
      <bottom style="medium">
        <color rgb="FF93C3BC"/>
      </bottom>
      <diagonal/>
    </border>
    <border>
      <left/>
      <right/>
      <top style="medium">
        <color rgb="FF93C3BC"/>
      </top>
      <bottom style="thin">
        <color rgb="FF93C3BC"/>
      </bottom>
      <diagonal/>
    </border>
    <border>
      <left/>
      <right/>
      <top style="thin">
        <color rgb="FF93C3BC"/>
      </top>
      <bottom/>
      <diagonal/>
    </border>
    <border>
      <left/>
      <right/>
      <top style="medium">
        <color rgb="FF93C3BC"/>
      </top>
      <bottom/>
      <diagonal/>
    </border>
    <border>
      <left/>
      <right/>
      <top/>
      <bottom style="medium">
        <color rgb="FF93C3BC"/>
      </bottom>
      <diagonal/>
    </border>
    <border>
      <left/>
      <right style="thin">
        <color rgb="FF93C3BC"/>
      </right>
      <top style="medium">
        <color rgb="FF93C3BC"/>
      </top>
      <bottom/>
      <diagonal/>
    </border>
    <border>
      <left/>
      <right style="thin">
        <color rgb="FF93C3BC"/>
      </right>
      <top/>
      <bottom/>
      <diagonal/>
    </border>
    <border>
      <left/>
      <right style="thin">
        <color rgb="FF93C3BC"/>
      </right>
      <top/>
      <bottom style="thin">
        <color rgb="FF93C3BC"/>
      </bottom>
      <diagonal/>
    </border>
    <border>
      <left/>
      <right style="thin">
        <color rgb="FF93C3BC"/>
      </right>
      <top style="thin">
        <color rgb="FF93C3BC"/>
      </top>
      <bottom style="medium">
        <color rgb="FF93C3BC"/>
      </bottom>
      <diagonal/>
    </border>
    <border>
      <left/>
      <right/>
      <top/>
      <bottom style="thin">
        <color rgb="FF022E41"/>
      </bottom>
      <diagonal/>
    </border>
    <border>
      <left/>
      <right/>
      <top/>
      <bottom style="medium">
        <color rgb="FF022E41"/>
      </bottom>
      <diagonal/>
    </border>
    <border>
      <left/>
      <right/>
      <top style="thin">
        <color rgb="FF022E41"/>
      </top>
      <bottom style="thin">
        <color rgb="FF022E41"/>
      </bottom>
      <diagonal/>
    </border>
    <border>
      <left/>
      <right/>
      <top style="medium">
        <color rgb="FF022E41"/>
      </top>
      <bottom style="thin">
        <color rgb="FF022E41"/>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0" fontId="2" fillId="2" borderId="0" xfId="0" applyFont="1" applyFill="1"/>
    <xf numFmtId="164" fontId="2" fillId="2" borderId="0" xfId="0" applyNumberFormat="1" applyFont="1" applyFill="1"/>
    <xf numFmtId="165" fontId="2" fillId="2" borderId="0" xfId="1" applyNumberFormat="1" applyFont="1" applyFill="1"/>
    <xf numFmtId="0" fontId="5" fillId="2" borderId="0" xfId="0" applyFont="1" applyFill="1"/>
    <xf numFmtId="0" fontId="2" fillId="2" borderId="1" xfId="0" applyFont="1" applyFill="1" applyBorder="1"/>
    <xf numFmtId="164" fontId="2" fillId="2" borderId="1" xfId="0" applyNumberFormat="1" applyFont="1" applyFill="1" applyBorder="1"/>
    <xf numFmtId="165" fontId="2" fillId="2" borderId="0" xfId="1" applyNumberFormat="1" applyFont="1" applyFill="1" applyBorder="1"/>
    <xf numFmtId="0" fontId="3" fillId="2" borderId="2" xfId="0" applyFont="1" applyFill="1" applyBorder="1"/>
    <xf numFmtId="164" fontId="4" fillId="2" borderId="2" xfId="0" applyNumberFormat="1" applyFont="1" applyFill="1" applyBorder="1" applyAlignment="1">
      <alignment horizontal="right"/>
    </xf>
    <xf numFmtId="0" fontId="4" fillId="2" borderId="2" xfId="0" applyFont="1" applyFill="1" applyBorder="1"/>
    <xf numFmtId="0" fontId="6" fillId="2" borderId="1" xfId="0" applyFont="1" applyFill="1" applyBorder="1" applyAlignment="1">
      <alignment horizontal="right"/>
    </xf>
    <xf numFmtId="0" fontId="6" fillId="2" borderId="1" xfId="0" applyFont="1" applyFill="1" applyBorder="1"/>
    <xf numFmtId="0" fontId="6" fillId="2" borderId="3" xfId="0" applyFont="1" applyFill="1" applyBorder="1"/>
    <xf numFmtId="164" fontId="2" fillId="2" borderId="3" xfId="0" applyNumberFormat="1" applyFont="1" applyFill="1" applyBorder="1"/>
    <xf numFmtId="0" fontId="2" fillId="2" borderId="0" xfId="0" applyFont="1" applyFill="1" applyAlignment="1">
      <alignment wrapText="1"/>
    </xf>
    <xf numFmtId="0" fontId="3" fillId="2" borderId="0" xfId="0" applyFont="1" applyFill="1" applyAlignment="1">
      <alignment wrapText="1"/>
    </xf>
    <xf numFmtId="0" fontId="7" fillId="2" borderId="0" xfId="0" applyFont="1" applyFill="1"/>
    <xf numFmtId="0" fontId="3" fillId="2" borderId="0" xfId="0" applyFont="1" applyFill="1"/>
    <xf numFmtId="0" fontId="4" fillId="2" borderId="0" xfId="0" applyFont="1" applyFill="1"/>
    <xf numFmtId="0" fontId="6" fillId="2" borderId="0" xfId="0" applyFont="1" applyFill="1" applyAlignment="1">
      <alignment horizontal="right"/>
    </xf>
    <xf numFmtId="0" fontId="6" fillId="2" borderId="0" xfId="0" applyFont="1" applyFill="1"/>
    <xf numFmtId="164" fontId="2" fillId="2" borderId="2" xfId="0" applyNumberFormat="1" applyFont="1" applyFill="1" applyBorder="1"/>
    <xf numFmtId="165" fontId="2" fillId="2" borderId="5" xfId="1" applyNumberFormat="1" applyFont="1" applyFill="1" applyBorder="1"/>
    <xf numFmtId="165" fontId="2" fillId="2" borderId="0" xfId="0" applyNumberFormat="1" applyFont="1" applyFill="1"/>
    <xf numFmtId="165" fontId="2" fillId="2" borderId="2" xfId="0" applyNumberFormat="1" applyFont="1" applyFill="1" applyBorder="1"/>
    <xf numFmtId="165" fontId="2" fillId="2" borderId="7" xfId="1" applyNumberFormat="1" applyFont="1" applyFill="1" applyBorder="1"/>
    <xf numFmtId="165" fontId="2" fillId="2" borderId="8" xfId="1" applyNumberFormat="1" applyFont="1" applyFill="1" applyBorder="1"/>
    <xf numFmtId="165" fontId="2" fillId="2" borderId="9" xfId="1" applyNumberFormat="1" applyFont="1" applyFill="1" applyBorder="1"/>
    <xf numFmtId="164" fontId="2" fillId="2" borderId="10" xfId="0" applyNumberFormat="1" applyFont="1" applyFill="1" applyBorder="1"/>
    <xf numFmtId="165" fontId="9" fillId="2" borderId="2" xfId="0" applyNumberFormat="1" applyFont="1" applyFill="1" applyBorder="1"/>
    <xf numFmtId="0" fontId="6" fillId="2" borderId="2" xfId="0" applyFont="1" applyFill="1" applyBorder="1"/>
    <xf numFmtId="0" fontId="6" fillId="2" borderId="4" xfId="0" applyFont="1" applyFill="1" applyBorder="1"/>
    <xf numFmtId="0" fontId="3" fillId="2" borderId="6" xfId="0" applyFont="1" applyFill="1" applyBorder="1"/>
    <xf numFmtId="0" fontId="6" fillId="2" borderId="6" xfId="0" applyFont="1" applyFill="1" applyBorder="1"/>
    <xf numFmtId="164" fontId="6" fillId="2" borderId="6" xfId="0" applyNumberFormat="1" applyFont="1" applyFill="1" applyBorder="1" applyAlignment="1">
      <alignment horizontal="left"/>
    </xf>
    <xf numFmtId="166" fontId="2" fillId="2" borderId="4" xfId="0" applyNumberFormat="1" applyFont="1" applyFill="1" applyBorder="1"/>
    <xf numFmtId="166" fontId="2" fillId="2" borderId="7" xfId="0" applyNumberFormat="1" applyFont="1" applyFill="1" applyBorder="1"/>
    <xf numFmtId="0" fontId="11" fillId="2" borderId="0" xfId="0" applyFont="1" applyFill="1"/>
    <xf numFmtId="167" fontId="12" fillId="2" borderId="0" xfId="2" applyNumberFormat="1" applyFont="1" applyFill="1" applyBorder="1" applyAlignment="1">
      <alignment horizontal="right" vertical="center"/>
    </xf>
    <xf numFmtId="0" fontId="13" fillId="2" borderId="0" xfId="0" applyFont="1" applyFill="1"/>
    <xf numFmtId="0" fontId="12" fillId="2" borderId="0" xfId="0" applyFont="1" applyFill="1"/>
    <xf numFmtId="0" fontId="14" fillId="2" borderId="0" xfId="0" applyFont="1" applyFill="1"/>
    <xf numFmtId="0" fontId="15" fillId="2" borderId="0" xfId="0" applyFont="1" applyFill="1"/>
    <xf numFmtId="0" fontId="21" fillId="2" borderId="0" xfId="0" applyFont="1" applyFill="1" applyAlignment="1">
      <alignment horizontal="right"/>
    </xf>
    <xf numFmtId="167" fontId="3" fillId="2" borderId="11" xfId="2" applyNumberFormat="1" applyFont="1" applyFill="1" applyBorder="1" applyAlignment="1">
      <alignment horizontal="right" vertical="center"/>
    </xf>
    <xf numFmtId="0" fontId="6" fillId="2" borderId="13" xfId="0" applyFont="1" applyFill="1" applyBorder="1"/>
    <xf numFmtId="167" fontId="12" fillId="2" borderId="13" xfId="2" applyNumberFormat="1" applyFont="1" applyFill="1" applyBorder="1" applyAlignment="1">
      <alignment horizontal="right" vertical="center"/>
    </xf>
    <xf numFmtId="0" fontId="6" fillId="2" borderId="0" xfId="0" applyFont="1" applyFill="1" applyAlignment="1">
      <alignment wrapText="1"/>
    </xf>
    <xf numFmtId="167" fontId="12" fillId="2" borderId="11" xfId="2" applyNumberFormat="1" applyFont="1" applyFill="1" applyBorder="1" applyAlignment="1">
      <alignment horizontal="right" vertical="center"/>
    </xf>
    <xf numFmtId="0" fontId="10" fillId="2" borderId="12" xfId="0" applyFont="1" applyFill="1" applyBorder="1" applyAlignment="1">
      <alignment vertical="center"/>
    </xf>
    <xf numFmtId="0" fontId="10" fillId="2" borderId="0" xfId="0" applyFont="1" applyFill="1" applyAlignment="1">
      <alignment vertical="center"/>
    </xf>
    <xf numFmtId="0" fontId="6" fillId="2" borderId="14" xfId="0" applyFont="1" applyFill="1" applyBorder="1"/>
    <xf numFmtId="167" fontId="12" fillId="2" borderId="14" xfId="2" applyNumberFormat="1" applyFont="1" applyFill="1" applyBorder="1" applyAlignment="1">
      <alignment horizontal="right" vertical="center"/>
    </xf>
    <xf numFmtId="0" fontId="6" fillId="2" borderId="12" xfId="0" applyFont="1" applyFill="1" applyBorder="1"/>
    <xf numFmtId="167" fontId="12" fillId="2" borderId="12" xfId="2" applyNumberFormat="1" applyFont="1" applyFill="1" applyBorder="1" applyAlignment="1">
      <alignment horizontal="right" vertical="center"/>
    </xf>
    <xf numFmtId="0" fontId="6" fillId="2" borderId="11" xfId="0" applyFont="1" applyFill="1" applyBorder="1" applyAlignment="1">
      <alignment horizontal="right" vertical="center"/>
    </xf>
    <xf numFmtId="0" fontId="6" fillId="2" borderId="11" xfId="0" applyFont="1" applyFill="1" applyBorder="1"/>
    <xf numFmtId="0" fontId="16" fillId="2" borderId="12" xfId="0" applyFont="1" applyFill="1" applyBorder="1" applyAlignment="1">
      <alignment vertical="center"/>
    </xf>
    <xf numFmtId="0" fontId="16" fillId="2" borderId="12" xfId="0" applyFont="1" applyFill="1" applyBorder="1"/>
    <xf numFmtId="167" fontId="2" fillId="2" borderId="0" xfId="0" applyNumberFormat="1" applyFont="1" applyFill="1"/>
    <xf numFmtId="6" fontId="2" fillId="2" borderId="0" xfId="1" applyNumberFormat="1" applyFont="1" applyFill="1"/>
    <xf numFmtId="0" fontId="2" fillId="2" borderId="15" xfId="0" applyFont="1" applyFill="1" applyBorder="1"/>
    <xf numFmtId="0" fontId="2" fillId="2" borderId="0" xfId="0" applyFont="1" applyFill="1" applyAlignment="1">
      <alignment wrapText="1"/>
    </xf>
    <xf numFmtId="0" fontId="0" fillId="0" borderId="0" xfId="0" applyAlignment="1">
      <alignment wrapText="1"/>
    </xf>
    <xf numFmtId="0" fontId="17" fillId="2" borderId="0" xfId="0" applyFont="1" applyFill="1"/>
    <xf numFmtId="0" fontId="4" fillId="2" borderId="11" xfId="0" applyFont="1" applyFill="1" applyBorder="1"/>
    <xf numFmtId="0" fontId="18" fillId="2" borderId="0" xfId="0" applyFont="1" applyFill="1"/>
    <xf numFmtId="0" fontId="19" fillId="2" borderId="0" xfId="0" applyFont="1" applyFill="1"/>
    <xf numFmtId="0" fontId="4" fillId="2" borderId="0" xfId="0" applyFont="1" applyFill="1"/>
    <xf numFmtId="0" fontId="20" fillId="0" borderId="0" xfId="0" applyFont="1"/>
  </cellXfs>
  <cellStyles count="3">
    <cellStyle name="Normal" xfId="0" builtinId="0"/>
    <cellStyle name="Tusental" xfId="2" builtinId="3"/>
    <cellStyle name="Valuta" xfId="1" builtinId="4"/>
  </cellStyles>
  <dxfs count="18">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border diagonalUp="0" diagonalDown="0">
        <left/>
        <right style="thin">
          <color rgb="FF93C3BC"/>
        </right>
        <top/>
        <bottom style="thin">
          <color rgb="FF93C3BC"/>
        </bottom>
        <vertical/>
        <horizontal/>
      </border>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numFmt numFmtId="165" formatCode="_-* #,##0\ &quot;kr&quot;_-;\-* #,##0\ &quot;kr&quot;_-;_-* &quot;-&quot;??\ &quot;kr&quot;_-;_-@_-"/>
      <fill>
        <patternFill patternType="solid">
          <fgColor indexed="64"/>
          <bgColor theme="0"/>
        </patternFill>
      </fill>
    </dxf>
    <dxf>
      <font>
        <b val="0"/>
        <i val="0"/>
        <strike val="0"/>
        <condense val="0"/>
        <extend val="0"/>
        <outline val="0"/>
        <shadow val="0"/>
        <u val="none"/>
        <vertAlign val="baseline"/>
        <sz val="11"/>
        <color theme="1"/>
        <name val="Source Sans 3"/>
        <family val="2"/>
        <scheme val="none"/>
      </font>
      <fill>
        <patternFill patternType="solid">
          <fgColor indexed="64"/>
          <bgColor theme="0"/>
        </patternFill>
      </fill>
    </dxf>
    <dxf>
      <border outline="0">
        <top style="thin">
          <color rgb="FF93C3BC"/>
        </top>
        <bottom style="medium">
          <color rgb="FF93C3BC"/>
        </bottom>
      </border>
    </dxf>
    <dxf>
      <border outline="0">
        <bottom style="medium">
          <color rgb="FF93C3BC"/>
        </bottom>
      </border>
    </dxf>
    <dxf>
      <font>
        <b/>
        <i val="0"/>
        <strike val="0"/>
        <condense val="0"/>
        <extend val="0"/>
        <outline val="0"/>
        <shadow val="0"/>
        <u val="none"/>
        <vertAlign val="baseline"/>
        <sz val="12"/>
        <color rgb="FF022E41"/>
        <name val="Source Sans 3"/>
        <family val="2"/>
        <scheme val="none"/>
      </font>
      <numFmt numFmtId="164" formatCode="_-* #,##0\ [$kr-41D]_-;\-* #,##0\ [$kr-41D]_-;_-* &quot;-&quot;??\ [$kr-41D]_-;_-@_-"/>
      <fill>
        <patternFill patternType="solid">
          <fgColor indexed="64"/>
          <bgColor theme="0"/>
        </patternFill>
      </fill>
      <alignment horizontal="right" vertical="bottom" textRotation="0" wrapText="0" indent="0" justifyLastLine="0" shrinkToFit="0" readingOrder="0"/>
    </dxf>
  </dxfs>
  <tableStyles count="0" defaultTableStyle="TableStyleMedium2" defaultPivotStyle="PivotStyleLight16"/>
  <colors>
    <mruColors>
      <color rgb="FF93C3BC"/>
      <color rgb="FF022E41"/>
      <color rgb="FFEA5D4F"/>
      <color rgb="FF006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3C3BC"/>
            </a:solidFill>
            <a:ln>
              <a:noFill/>
            </a:ln>
            <a:effectLst>
              <a:innerShdw blurRad="114300">
                <a:schemeClr val="accent1"/>
              </a:innerShdw>
            </a:effectLst>
          </c:spPr>
          <c:invertIfNegative val="0"/>
          <c:dPt>
            <c:idx val="0"/>
            <c:invertIfNegative val="0"/>
            <c:bubble3D val="0"/>
            <c:spPr>
              <a:solidFill>
                <a:srgbClr val="93C3BC"/>
              </a:solidFill>
              <a:ln>
                <a:noFill/>
              </a:ln>
              <a:effectLst/>
            </c:spPr>
            <c:extLst>
              <c:ext xmlns:c16="http://schemas.microsoft.com/office/drawing/2014/chart" uri="{C3380CC4-5D6E-409C-BE32-E72D297353CC}">
                <c16:uniqueId val="{00000001-A416-4A68-B385-B31EEF3E31A1}"/>
              </c:ext>
            </c:extLst>
          </c:dPt>
          <c:dPt>
            <c:idx val="1"/>
            <c:invertIfNegative val="0"/>
            <c:bubble3D val="0"/>
            <c:spPr>
              <a:solidFill>
                <a:srgbClr val="EA5D4F"/>
              </a:solidFill>
              <a:ln>
                <a:noFill/>
              </a:ln>
              <a:effectLst/>
            </c:spPr>
            <c:extLst>
              <c:ext xmlns:c16="http://schemas.microsoft.com/office/drawing/2014/chart" uri="{C3380CC4-5D6E-409C-BE32-E72D297353CC}">
                <c16:uniqueId val="{00000002-A416-4A68-B385-B31EEF3E31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22E41"/>
                    </a:solidFill>
                    <a:latin typeface="Source Sans 3" panose="020B0303030403020204" pitchFamily="34" charset="0"/>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Månadsbudget!$E$5:$F$5</c:f>
              <c:strCache>
                <c:ptCount val="2"/>
                <c:pt idx="0">
                  <c:v>Månadens inkomster</c:v>
                </c:pt>
                <c:pt idx="1">
                  <c:v>Månadens utgifter</c:v>
                </c:pt>
              </c:strCache>
            </c:strRef>
          </c:cat>
          <c:val>
            <c:numRef>
              <c:f>Månadsbudget!$E$6:$F$6</c:f>
              <c:numCache>
                <c:formatCode>_-* #\ ##0\ "kr"_-;\-* #\ ##0\ "kr"_-;_-* "-"??\ "kr"_-;_-@_-</c:formatCode>
                <c:ptCount val="2"/>
                <c:pt idx="0">
                  <c:v>0</c:v>
                </c:pt>
                <c:pt idx="1">
                  <c:v>0</c:v>
                </c:pt>
              </c:numCache>
            </c:numRef>
          </c:val>
          <c:extLst>
            <c:ext xmlns:c16="http://schemas.microsoft.com/office/drawing/2014/chart" uri="{C3380CC4-5D6E-409C-BE32-E72D297353CC}">
              <c16:uniqueId val="{00000000-A416-4A68-B385-B31EEF3E31A1}"/>
            </c:ext>
          </c:extLst>
        </c:ser>
        <c:dLbls>
          <c:dLblPos val="outEnd"/>
          <c:showLegendKey val="0"/>
          <c:showVal val="1"/>
          <c:showCatName val="0"/>
          <c:showSerName val="0"/>
          <c:showPercent val="0"/>
          <c:showBubbleSize val="0"/>
        </c:dLbls>
        <c:gapWidth val="164"/>
        <c:overlap val="-22"/>
        <c:axId val="576251296"/>
        <c:axId val="790223080"/>
      </c:barChart>
      <c:catAx>
        <c:axId val="576251296"/>
        <c:scaling>
          <c:orientation val="minMax"/>
        </c:scaling>
        <c:delete val="0"/>
        <c:axPos val="b"/>
        <c:numFmt formatCode="General" sourceLinked="1"/>
        <c:majorTickMark val="none"/>
        <c:minorTickMark val="none"/>
        <c:tickLblPos val="nextTo"/>
        <c:spPr>
          <a:noFill/>
          <a:ln w="6350" cap="flat" cmpd="sng" algn="ctr">
            <a:solidFill>
              <a:srgbClr val="022E4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Source Sans 3" panose="020B0303030403020204" pitchFamily="34" charset="0"/>
                <a:ea typeface="+mn-ea"/>
                <a:cs typeface="+mn-cs"/>
              </a:defRPr>
            </a:pPr>
            <a:endParaRPr lang="sv-SE"/>
          </a:p>
        </c:txPr>
        <c:crossAx val="790223080"/>
        <c:crosses val="autoZero"/>
        <c:auto val="1"/>
        <c:lblAlgn val="ctr"/>
        <c:lblOffset val="100"/>
        <c:noMultiLvlLbl val="0"/>
      </c:catAx>
      <c:valAx>
        <c:axId val="790223080"/>
        <c:scaling>
          <c:orientation val="minMax"/>
          <c:min val="0"/>
        </c:scaling>
        <c:delete val="0"/>
        <c:axPos val="l"/>
        <c:numFmt formatCode="#,##0\ &quot;kr&quot;"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Source Sans 3" panose="020B0303030403020204" pitchFamily="34" charset="0"/>
                <a:ea typeface="+mn-ea"/>
                <a:cs typeface="+mn-cs"/>
              </a:defRPr>
            </a:pPr>
            <a:endParaRPr lang="sv-SE"/>
          </a:p>
        </c:txPr>
        <c:crossAx val="576251296"/>
        <c:crosses val="autoZero"/>
        <c:crossBetween val="between"/>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0"/>
            <c:invertIfNegative val="0"/>
            <c:bubble3D val="0"/>
            <c:spPr>
              <a:solidFill>
                <a:srgbClr val="93C3BC"/>
              </a:solidFill>
              <a:ln>
                <a:noFill/>
              </a:ln>
              <a:effectLst/>
            </c:spPr>
            <c:extLst>
              <c:ext xmlns:c16="http://schemas.microsoft.com/office/drawing/2014/chart" uri="{C3380CC4-5D6E-409C-BE32-E72D297353CC}">
                <c16:uniqueId val="{00000002-0B64-4843-B0E8-AB67F09953FE}"/>
              </c:ext>
            </c:extLst>
          </c:dPt>
          <c:dPt>
            <c:idx val="1"/>
            <c:invertIfNegative val="0"/>
            <c:bubble3D val="0"/>
            <c:spPr>
              <a:solidFill>
                <a:srgbClr val="EA5D4F"/>
              </a:solidFill>
              <a:ln>
                <a:noFill/>
              </a:ln>
              <a:effectLst/>
            </c:spPr>
            <c:extLst>
              <c:ext xmlns:c16="http://schemas.microsoft.com/office/drawing/2014/chart" uri="{C3380CC4-5D6E-409C-BE32-E72D297353CC}">
                <c16:uniqueId val="{00000001-0B64-4843-B0E8-AB67F09953F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Source Sans 3" panose="020B0303030403020204" pitchFamily="34" charset="0"/>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Exempelbudget!$E$5:$F$5</c:f>
              <c:strCache>
                <c:ptCount val="2"/>
                <c:pt idx="0">
                  <c:v>Månadens inkomster</c:v>
                </c:pt>
                <c:pt idx="1">
                  <c:v>Månadens utgifter</c:v>
                </c:pt>
              </c:strCache>
            </c:strRef>
          </c:cat>
          <c:val>
            <c:numRef>
              <c:f>Exempelbudget!$E$6:$F$6</c:f>
              <c:numCache>
                <c:formatCode>_-* #\ ##0\ "kr"_-;\-* #\ ##0\ "kr"_-;_-* "-"??\ "kr"_-;_-@_-</c:formatCode>
                <c:ptCount val="2"/>
                <c:pt idx="0">
                  <c:v>26125</c:v>
                </c:pt>
                <c:pt idx="1">
                  <c:v>26105</c:v>
                </c:pt>
              </c:numCache>
            </c:numRef>
          </c:val>
          <c:extLst>
            <c:ext xmlns:c16="http://schemas.microsoft.com/office/drawing/2014/chart" uri="{C3380CC4-5D6E-409C-BE32-E72D297353CC}">
              <c16:uniqueId val="{00000000-0B64-4843-B0E8-AB67F09953FE}"/>
            </c:ext>
          </c:extLst>
        </c:ser>
        <c:dLbls>
          <c:showLegendKey val="0"/>
          <c:showVal val="0"/>
          <c:showCatName val="0"/>
          <c:showSerName val="0"/>
          <c:showPercent val="0"/>
          <c:showBubbleSize val="0"/>
        </c:dLbls>
        <c:gapWidth val="164"/>
        <c:overlap val="-22"/>
        <c:axId val="801529392"/>
        <c:axId val="801530112"/>
      </c:barChart>
      <c:catAx>
        <c:axId val="801529392"/>
        <c:scaling>
          <c:orientation val="minMax"/>
        </c:scaling>
        <c:delete val="0"/>
        <c:axPos val="b"/>
        <c:numFmt formatCode="General" sourceLinked="1"/>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ource Sans 3" panose="020B0303030403020204" pitchFamily="34" charset="0"/>
                <a:ea typeface="+mn-ea"/>
                <a:cs typeface="+mn-cs"/>
              </a:defRPr>
            </a:pPr>
            <a:endParaRPr lang="sv-SE"/>
          </a:p>
        </c:txPr>
        <c:crossAx val="801530112"/>
        <c:crosses val="autoZero"/>
        <c:auto val="1"/>
        <c:lblAlgn val="ctr"/>
        <c:lblOffset val="100"/>
        <c:noMultiLvlLbl val="0"/>
      </c:catAx>
      <c:valAx>
        <c:axId val="801530112"/>
        <c:scaling>
          <c:orientation val="minMax"/>
          <c:min val="0"/>
        </c:scaling>
        <c:delete val="0"/>
        <c:axPos val="l"/>
        <c:numFmt formatCode="#,##0\ &quot;kr&quot;"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Source Sans 3" panose="020B0303030403020204" pitchFamily="34" charset="0"/>
                <a:ea typeface="+mn-ea"/>
                <a:cs typeface="+mn-cs"/>
              </a:defRPr>
            </a:pPr>
            <a:endParaRPr lang="sv-SE"/>
          </a:p>
        </c:txPr>
        <c:crossAx val="801529392"/>
        <c:crosses val="autoZero"/>
        <c:crossBetween val="between"/>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xdr:col>
      <xdr:colOff>409576</xdr:colOff>
      <xdr:row>7</xdr:row>
      <xdr:rowOff>52387</xdr:rowOff>
    </xdr:from>
    <xdr:to>
      <xdr:col>7</xdr:col>
      <xdr:colOff>581025</xdr:colOff>
      <xdr:row>21</xdr:row>
      <xdr:rowOff>152401</xdr:rowOff>
    </xdr:to>
    <xdr:graphicFrame macro="">
      <xdr:nvGraphicFramePr>
        <xdr:cNvPr id="2" name="Diagram 1">
          <a:extLst>
            <a:ext uri="{FF2B5EF4-FFF2-40B4-BE49-F238E27FC236}">
              <a16:creationId xmlns:a16="http://schemas.microsoft.com/office/drawing/2014/main" id="{68C5F55F-B9E7-5CBD-B7A3-B8F5EFAB87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238126</xdr:colOff>
      <xdr:row>1</xdr:row>
      <xdr:rowOff>95250</xdr:rowOff>
    </xdr:from>
    <xdr:to>
      <xdr:col>8</xdr:col>
      <xdr:colOff>297509</xdr:colOff>
      <xdr:row>3</xdr:row>
      <xdr:rowOff>100589</xdr:rowOff>
    </xdr:to>
    <xdr:pic>
      <xdr:nvPicPr>
        <xdr:cNvPr id="4" name="Bildobjekt 3">
          <a:extLst>
            <a:ext uri="{FF2B5EF4-FFF2-40B4-BE49-F238E27FC236}">
              <a16:creationId xmlns:a16="http://schemas.microsoft.com/office/drawing/2014/main" id="{4BECF7BA-F584-A770-A57B-6175A446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8551" y="219075"/>
          <a:ext cx="897583" cy="891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800100</xdr:colOff>
      <xdr:row>11</xdr:row>
      <xdr:rowOff>171450</xdr:rowOff>
    </xdr:from>
    <xdr:to>
      <xdr:col>11</xdr:col>
      <xdr:colOff>666750</xdr:colOff>
      <xdr:row>13</xdr:row>
      <xdr:rowOff>195927</xdr:rowOff>
    </xdr:to>
    <xdr:pic>
      <xdr:nvPicPr>
        <xdr:cNvPr id="2" name="Bildobjekt 1">
          <a:extLst>
            <a:ext uri="{FF2B5EF4-FFF2-40B4-BE49-F238E27FC236}">
              <a16:creationId xmlns:a16="http://schemas.microsoft.com/office/drawing/2014/main" id="{7769132A-55EF-4BB3-9B06-CAC9265A2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0" y="2771775"/>
          <a:ext cx="923925" cy="567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396876</xdr:colOff>
      <xdr:row>0</xdr:row>
      <xdr:rowOff>74373</xdr:rowOff>
    </xdr:from>
    <xdr:to>
      <xdr:col>12</xdr:col>
      <xdr:colOff>320676</xdr:colOff>
      <xdr:row>2</xdr:row>
      <xdr:rowOff>75189</xdr:rowOff>
    </xdr:to>
    <xdr:pic>
      <xdr:nvPicPr>
        <xdr:cNvPr id="3" name="Bildobjekt 2">
          <a:extLst>
            <a:ext uri="{FF2B5EF4-FFF2-40B4-BE49-F238E27FC236}">
              <a16:creationId xmlns:a16="http://schemas.microsoft.com/office/drawing/2014/main" id="{CA5EDA4D-B33B-4426-9DF7-57FE55C9C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9926" y="74373"/>
          <a:ext cx="803275" cy="762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190500</xdr:colOff>
      <xdr:row>1</xdr:row>
      <xdr:rowOff>200025</xdr:rowOff>
    </xdr:from>
    <xdr:to>
      <xdr:col>8</xdr:col>
      <xdr:colOff>249883</xdr:colOff>
      <xdr:row>3</xdr:row>
      <xdr:rowOff>205364</xdr:rowOff>
    </xdr:to>
    <xdr:pic>
      <xdr:nvPicPr>
        <xdr:cNvPr id="4" name="Bildobjekt 3">
          <a:extLst>
            <a:ext uri="{FF2B5EF4-FFF2-40B4-BE49-F238E27FC236}">
              <a16:creationId xmlns:a16="http://schemas.microsoft.com/office/drawing/2014/main" id="{B88EAFB1-1CBC-434A-B3FB-6B4379A0F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323850"/>
          <a:ext cx="897583" cy="891164"/>
        </a:xfrm>
        <a:prstGeom prst="rect">
          <a:avLst/>
        </a:prstGeom>
      </xdr:spPr>
    </xdr:pic>
    <xdr:clientData/>
  </xdr:twoCellAnchor>
  <xdr:twoCellAnchor>
    <xdr:from>
      <xdr:col>3</xdr:col>
      <xdr:colOff>419100</xdr:colOff>
      <xdr:row>8</xdr:row>
      <xdr:rowOff>23812</xdr:rowOff>
    </xdr:from>
    <xdr:to>
      <xdr:col>8</xdr:col>
      <xdr:colOff>38100</xdr:colOff>
      <xdr:row>20</xdr:row>
      <xdr:rowOff>176212</xdr:rowOff>
    </xdr:to>
    <xdr:graphicFrame macro="">
      <xdr:nvGraphicFramePr>
        <xdr:cNvPr id="5" name="Diagram 4">
          <a:extLst>
            <a:ext uri="{FF2B5EF4-FFF2-40B4-BE49-F238E27FC236}">
              <a16:creationId xmlns:a16="http://schemas.microsoft.com/office/drawing/2014/main" id="{DF5A16DB-9125-BCD5-1E33-7DCC0505FA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AAEDF7-5CC1-437A-A098-81F3D453AEC1}" name="Tabell3" displayName="Tabell3" ref="B4:P20" totalsRowShown="0" headerRowDxfId="17" headerRowBorderDxfId="16" tableBorderDxfId="15">
  <autoFilter ref="B4:P20" xr:uid="{19AAEDF7-5CC1-437A-A098-81F3D453AEC1}"/>
  <tableColumns count="15">
    <tableColumn id="1" xr3:uid="{9D092A8D-F69A-47AE-ADBC-D397AEB05D93}" name="RÄKNINGAR" dataDxfId="14"/>
    <tableColumn id="2" xr3:uid="{AC02270F-6599-443A-8A3D-F2293D6EE34B}" name="Januari" dataDxfId="13" dataCellStyle="Valuta"/>
    <tableColumn id="3" xr3:uid="{F65D60F0-875C-43EC-BA74-77A413C4296A}" name="Februari" dataDxfId="12" dataCellStyle="Valuta"/>
    <tableColumn id="4" xr3:uid="{0904F951-0D98-407C-81FE-391E4DA4CFB4}" name="Mars" dataDxfId="11" dataCellStyle="Valuta"/>
    <tableColumn id="5" xr3:uid="{F61C8231-5C3E-47C4-A9EC-ED2F3B797D51}" name="April" dataDxfId="10" dataCellStyle="Valuta"/>
    <tableColumn id="6" xr3:uid="{886B2BBE-6769-46D7-B702-67B80C4B10E6}" name="Maj" dataDxfId="9" dataCellStyle="Valuta"/>
    <tableColumn id="7" xr3:uid="{1C784E16-EBCE-4D4F-9C5C-1066F204405E}" name="Juni" dataDxfId="8" dataCellStyle="Valuta"/>
    <tableColumn id="8" xr3:uid="{73B0ABD9-6457-4818-8D61-8FC0CBB56E10}" name="Juli" dataDxfId="7" dataCellStyle="Valuta"/>
    <tableColumn id="9" xr3:uid="{43D28D48-B453-4F63-8515-500781ED3393}" name="Augusti" dataDxfId="6" dataCellStyle="Valuta"/>
    <tableColumn id="10" xr3:uid="{12EBBC39-6185-47CE-8AEE-2CE182FAC513}" name="September" dataDxfId="5" dataCellStyle="Valuta"/>
    <tableColumn id="11" xr3:uid="{F1FF0BED-FA6E-445A-A3CB-A1D93DE56585}" name="Oktober" dataDxfId="4" dataCellStyle="Valuta"/>
    <tableColumn id="12" xr3:uid="{B3B45513-A33F-4261-8D2A-1672291282B6}" name="November" dataDxfId="3" dataCellStyle="Valuta"/>
    <tableColumn id="13" xr3:uid="{0F9B94FF-771D-4EFF-AEDA-E9274B8D9719}" name="December" dataDxfId="2" dataCellStyle="Valuta"/>
    <tableColumn id="14" xr3:uid="{BE90C9BC-AFAA-40B0-A9F4-CDFBA44096FA}" name="Totalt" dataDxfId="1"/>
    <tableColumn id="15" xr3:uid="{7D46F458-6766-4FC9-8701-920E962CCB66}" name="Snitt per månad" dataDxfId="0"/>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B6D0-330F-42D6-8836-F48B26BE39F8}">
  <dimension ref="B1:G32"/>
  <sheetViews>
    <sheetView tabSelected="1" topLeftCell="A4" zoomScaleNormal="100" workbookViewId="0">
      <selection activeCell="K3" sqref="K3"/>
    </sheetView>
  </sheetViews>
  <sheetFormatPr defaultColWidth="9.140625" defaultRowHeight="16.5" x14ac:dyDescent="0.3"/>
  <cols>
    <col min="1" max="1" width="2.140625" style="1" customWidth="1"/>
    <col min="2" max="2" width="30.5703125" style="1" customWidth="1"/>
    <col min="3" max="3" width="12.5703125" style="2" bestFit="1" customWidth="1"/>
    <col min="4" max="4" width="6.85546875" style="1" customWidth="1"/>
    <col min="5" max="6" width="22.140625" style="1" customWidth="1"/>
    <col min="7" max="7" width="10.5703125" style="1" customWidth="1"/>
    <col min="8" max="8" width="12.5703125" style="1" bestFit="1" customWidth="1"/>
    <col min="9" max="16384" width="9.140625" style="1"/>
  </cols>
  <sheetData>
    <row r="1" spans="2:7" ht="10.5" customHeight="1" x14ac:dyDescent="0.3"/>
    <row r="2" spans="2:7" ht="53.25" x14ac:dyDescent="0.95">
      <c r="B2" s="4" t="s">
        <v>0</v>
      </c>
    </row>
    <row r="3" spans="2:7" x14ac:dyDescent="0.3">
      <c r="B3" s="5"/>
      <c r="C3" s="6"/>
      <c r="E3" s="5"/>
      <c r="F3" s="5"/>
      <c r="G3" s="5"/>
    </row>
    <row r="4" spans="2:7" ht="21" thickBot="1" x14ac:dyDescent="0.4">
      <c r="B4" s="8" t="s">
        <v>2</v>
      </c>
      <c r="C4" s="9" t="s">
        <v>25</v>
      </c>
      <c r="E4" s="8" t="s">
        <v>6</v>
      </c>
      <c r="F4" s="10"/>
      <c r="G4" s="10"/>
    </row>
    <row r="5" spans="2:7" ht="18" x14ac:dyDescent="0.35">
      <c r="B5" s="1" t="s">
        <v>8</v>
      </c>
      <c r="E5" s="11" t="s">
        <v>1</v>
      </c>
      <c r="F5" s="11" t="s">
        <v>32</v>
      </c>
      <c r="G5" s="11" t="s">
        <v>7</v>
      </c>
    </row>
    <row r="6" spans="2:7" x14ac:dyDescent="0.3">
      <c r="B6" s="1" t="s">
        <v>9</v>
      </c>
      <c r="E6" s="3">
        <f>SUM(C5:C9)</f>
        <v>0</v>
      </c>
      <c r="F6" s="3">
        <f>SUM(C12:C32)</f>
        <v>0</v>
      </c>
      <c r="G6" s="61">
        <f>E6-F6</f>
        <v>0</v>
      </c>
    </row>
    <row r="7" spans="2:7" x14ac:dyDescent="0.3">
      <c r="B7" s="1" t="s">
        <v>44</v>
      </c>
    </row>
    <row r="8" spans="2:7" x14ac:dyDescent="0.3">
      <c r="B8" s="1" t="s">
        <v>45</v>
      </c>
    </row>
    <row r="9" spans="2:7" x14ac:dyDescent="0.3">
      <c r="B9" s="5"/>
      <c r="C9" s="6"/>
    </row>
    <row r="10" spans="2:7" ht="21" thickBot="1" x14ac:dyDescent="0.4">
      <c r="B10" s="8" t="s">
        <v>3</v>
      </c>
      <c r="C10" s="9" t="s">
        <v>25</v>
      </c>
    </row>
    <row r="11" spans="2:7" ht="18" x14ac:dyDescent="0.35">
      <c r="B11" s="13" t="s">
        <v>5</v>
      </c>
      <c r="C11" s="14"/>
    </row>
    <row r="12" spans="2:7" x14ac:dyDescent="0.3">
      <c r="B12" s="1" t="s">
        <v>10</v>
      </c>
    </row>
    <row r="13" spans="2:7" x14ac:dyDescent="0.3">
      <c r="B13" s="1" t="s">
        <v>11</v>
      </c>
    </row>
    <row r="14" spans="2:7" x14ac:dyDescent="0.3">
      <c r="B14" s="1" t="s">
        <v>12</v>
      </c>
    </row>
    <row r="15" spans="2:7" x14ac:dyDescent="0.3">
      <c r="B15" s="1" t="s">
        <v>13</v>
      </c>
    </row>
    <row r="16" spans="2:7" x14ac:dyDescent="0.3">
      <c r="B16" s="1" t="s">
        <v>14</v>
      </c>
    </row>
    <row r="17" spans="2:6" x14ac:dyDescent="0.3">
      <c r="B17" s="1" t="s">
        <v>15</v>
      </c>
    </row>
    <row r="18" spans="2:6" x14ac:dyDescent="0.3">
      <c r="B18" s="1" t="s">
        <v>16</v>
      </c>
    </row>
    <row r="19" spans="2:6" x14ac:dyDescent="0.3">
      <c r="B19" s="1" t="s">
        <v>17</v>
      </c>
    </row>
    <row r="20" spans="2:6" x14ac:dyDescent="0.3">
      <c r="B20" s="1" t="s">
        <v>18</v>
      </c>
    </row>
    <row r="21" spans="2:6" x14ac:dyDescent="0.3">
      <c r="B21" s="1" t="s">
        <v>22</v>
      </c>
    </row>
    <row r="22" spans="2:6" x14ac:dyDescent="0.3">
      <c r="B22" s="1" t="s">
        <v>23</v>
      </c>
    </row>
    <row r="23" spans="2:6" x14ac:dyDescent="0.3">
      <c r="B23" s="1" t="s">
        <v>27</v>
      </c>
      <c r="E23" s="5"/>
      <c r="F23" s="5"/>
    </row>
    <row r="24" spans="2:6" ht="21" thickBot="1" x14ac:dyDescent="0.4">
      <c r="B24" s="1" t="s">
        <v>24</v>
      </c>
      <c r="E24" s="8" t="s">
        <v>19</v>
      </c>
      <c r="F24" s="10"/>
    </row>
    <row r="25" spans="2:6" ht="18" x14ac:dyDescent="0.35">
      <c r="B25" s="12" t="s">
        <v>4</v>
      </c>
      <c r="C25" s="6"/>
      <c r="E25" s="11" t="s">
        <v>20</v>
      </c>
      <c r="F25" s="11" t="s">
        <v>21</v>
      </c>
    </row>
    <row r="26" spans="2:6" x14ac:dyDescent="0.3">
      <c r="B26" s="1" t="s">
        <v>26</v>
      </c>
      <c r="E26" s="7">
        <f>SUM(C26:D32)</f>
        <v>0</v>
      </c>
      <c r="F26" s="7">
        <f>(E26/30)*7</f>
        <v>0</v>
      </c>
    </row>
    <row r="27" spans="2:6" x14ac:dyDescent="0.3">
      <c r="B27" s="1" t="s">
        <v>28</v>
      </c>
    </row>
    <row r="28" spans="2:6" x14ac:dyDescent="0.3">
      <c r="B28" s="1" t="s">
        <v>29</v>
      </c>
    </row>
    <row r="29" spans="2:6" x14ac:dyDescent="0.3">
      <c r="B29" s="1" t="s">
        <v>77</v>
      </c>
    </row>
    <row r="30" spans="2:6" x14ac:dyDescent="0.3">
      <c r="B30" s="1" t="s">
        <v>88</v>
      </c>
    </row>
    <row r="31" spans="2:6" x14ac:dyDescent="0.3">
      <c r="B31" s="1" t="s">
        <v>30</v>
      </c>
    </row>
    <row r="32" spans="2:6" x14ac:dyDescent="0.3">
      <c r="B32" s="1" t="s">
        <v>31</v>
      </c>
    </row>
  </sheetData>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473F-034E-40BB-85E8-9F09D3C517AC}">
  <dimension ref="B1:N29"/>
  <sheetViews>
    <sheetView workbookViewId="0">
      <selection activeCell="K15" sqref="K15"/>
    </sheetView>
  </sheetViews>
  <sheetFormatPr defaultColWidth="9.140625" defaultRowHeight="16.5" x14ac:dyDescent="0.3"/>
  <cols>
    <col min="1" max="1" width="2.28515625" style="1" customWidth="1"/>
    <col min="2" max="2" width="42.140625" style="1" customWidth="1"/>
    <col min="3" max="8" width="10.42578125" style="1" bestFit="1" customWidth="1"/>
    <col min="9" max="9" width="17.28515625" style="1" bestFit="1" customWidth="1"/>
    <col min="10" max="10" width="10.28515625" style="1" bestFit="1" customWidth="1"/>
    <col min="11" max="11" width="15.85546875" style="1" bestFit="1" customWidth="1"/>
    <col min="12" max="12" width="10.28515625" style="1" bestFit="1" customWidth="1"/>
    <col min="13" max="16384" width="9.140625" style="1"/>
  </cols>
  <sheetData>
    <row r="1" spans="2:14" ht="9.75" customHeight="1" x14ac:dyDescent="0.3"/>
    <row r="2" spans="2:14" ht="27.75" thickBot="1" x14ac:dyDescent="0.55000000000000004">
      <c r="B2" s="58" t="s">
        <v>94</v>
      </c>
      <c r="C2" s="59"/>
      <c r="D2" s="59"/>
      <c r="E2" s="59"/>
      <c r="F2" s="59"/>
      <c r="G2" s="59"/>
      <c r="H2" s="59"/>
      <c r="I2" s="59"/>
      <c r="J2" s="59"/>
      <c r="K2" s="59"/>
      <c r="L2" s="59"/>
    </row>
    <row r="3" spans="2:14" ht="22.5" x14ac:dyDescent="0.4">
      <c r="B3" s="65"/>
      <c r="C3" s="65" t="s">
        <v>65</v>
      </c>
      <c r="D3" s="67"/>
      <c r="E3" s="67"/>
      <c r="F3" s="67"/>
      <c r="G3" s="67"/>
      <c r="H3" s="67"/>
      <c r="I3" s="68"/>
      <c r="J3" s="68"/>
      <c r="K3" s="65" t="s">
        <v>66</v>
      </c>
      <c r="L3" s="69"/>
    </row>
    <row r="4" spans="2:14" ht="18" x14ac:dyDescent="0.3">
      <c r="B4" s="66"/>
      <c r="C4" s="56" t="s">
        <v>67</v>
      </c>
      <c r="D4" s="56" t="s">
        <v>68</v>
      </c>
      <c r="E4" s="56" t="s">
        <v>69</v>
      </c>
      <c r="F4" s="56" t="s">
        <v>70</v>
      </c>
      <c r="G4" s="56" t="s">
        <v>71</v>
      </c>
      <c r="H4" s="56" t="s">
        <v>72</v>
      </c>
      <c r="I4" s="56" t="s">
        <v>73</v>
      </c>
      <c r="J4" s="56" t="s">
        <v>74</v>
      </c>
      <c r="K4" s="56" t="s">
        <v>38</v>
      </c>
      <c r="L4" s="56" t="s">
        <v>75</v>
      </c>
    </row>
    <row r="5" spans="2:14" ht="18" x14ac:dyDescent="0.35">
      <c r="B5" s="57" t="s">
        <v>26</v>
      </c>
      <c r="C5" s="49">
        <v>1130</v>
      </c>
      <c r="D5" s="49">
        <v>1260</v>
      </c>
      <c r="E5" s="49">
        <v>1340</v>
      </c>
      <c r="F5" s="49">
        <v>1590</v>
      </c>
      <c r="G5" s="49">
        <v>1820</v>
      </c>
      <c r="H5" s="49">
        <v>2140</v>
      </c>
      <c r="I5" s="49">
        <v>2490</v>
      </c>
      <c r="J5" s="49">
        <v>2560</v>
      </c>
      <c r="K5" s="49">
        <v>2250</v>
      </c>
      <c r="L5" s="49">
        <v>3730</v>
      </c>
      <c r="N5" s="60"/>
    </row>
    <row r="6" spans="2:14" ht="18" x14ac:dyDescent="0.35">
      <c r="B6" s="57" t="s">
        <v>33</v>
      </c>
      <c r="C6" s="49">
        <v>530</v>
      </c>
      <c r="D6" s="49">
        <v>600</v>
      </c>
      <c r="E6" s="49">
        <v>620</v>
      </c>
      <c r="F6" s="49">
        <v>640</v>
      </c>
      <c r="G6" s="49">
        <v>780</v>
      </c>
      <c r="H6" s="49">
        <v>800</v>
      </c>
      <c r="I6" s="49">
        <v>820</v>
      </c>
      <c r="J6" s="49">
        <v>810</v>
      </c>
      <c r="K6" s="49">
        <v>680</v>
      </c>
      <c r="L6" s="49">
        <v>1360</v>
      </c>
      <c r="N6" s="60"/>
    </row>
    <row r="7" spans="2:14" ht="18" x14ac:dyDescent="0.35">
      <c r="B7" s="57" t="s">
        <v>76</v>
      </c>
      <c r="C7" s="49">
        <v>190</v>
      </c>
      <c r="D7" s="49">
        <v>300</v>
      </c>
      <c r="E7" s="49">
        <v>310</v>
      </c>
      <c r="F7" s="49">
        <v>480</v>
      </c>
      <c r="G7" s="49">
        <v>820</v>
      </c>
      <c r="H7" s="49">
        <v>930</v>
      </c>
      <c r="I7" s="49">
        <v>980</v>
      </c>
      <c r="J7" s="49">
        <v>990</v>
      </c>
      <c r="K7" s="49">
        <v>540</v>
      </c>
      <c r="L7" s="49">
        <v>1070</v>
      </c>
      <c r="N7" s="60"/>
    </row>
    <row r="8" spans="2:14" ht="18.75" thickBot="1" x14ac:dyDescent="0.4">
      <c r="B8" s="54" t="s">
        <v>77</v>
      </c>
      <c r="C8" s="55">
        <v>720</v>
      </c>
      <c r="D8" s="55">
        <v>720</v>
      </c>
      <c r="E8" s="55">
        <v>280</v>
      </c>
      <c r="F8" s="55">
        <v>170</v>
      </c>
      <c r="G8" s="55">
        <v>200</v>
      </c>
      <c r="H8" s="55">
        <v>310</v>
      </c>
      <c r="I8" s="55">
        <v>450</v>
      </c>
      <c r="J8" s="55">
        <v>450</v>
      </c>
      <c r="K8" s="55">
        <v>390</v>
      </c>
      <c r="L8" s="55">
        <v>800</v>
      </c>
      <c r="N8" s="60"/>
    </row>
    <row r="9" spans="2:14" ht="18" x14ac:dyDescent="0.35">
      <c r="B9" s="52" t="s">
        <v>78</v>
      </c>
      <c r="C9" s="53">
        <f>SUM(C5:C8)</f>
        <v>2570</v>
      </c>
      <c r="D9" s="53">
        <f t="shared" ref="D9:L9" si="0">SUM(D5:D8)</f>
        <v>2880</v>
      </c>
      <c r="E9" s="53">
        <f t="shared" si="0"/>
        <v>2550</v>
      </c>
      <c r="F9" s="53">
        <f t="shared" si="0"/>
        <v>2880</v>
      </c>
      <c r="G9" s="53">
        <f t="shared" si="0"/>
        <v>3620</v>
      </c>
      <c r="H9" s="53">
        <f t="shared" si="0"/>
        <v>4180</v>
      </c>
      <c r="I9" s="53">
        <f t="shared" si="0"/>
        <v>4740</v>
      </c>
      <c r="J9" s="53">
        <f t="shared" si="0"/>
        <v>4810</v>
      </c>
      <c r="K9" s="53">
        <f t="shared" si="0"/>
        <v>3860</v>
      </c>
      <c r="L9" s="53">
        <f t="shared" si="0"/>
        <v>6960</v>
      </c>
    </row>
    <row r="10" spans="2:14" ht="18" x14ac:dyDescent="0.35">
      <c r="B10" s="21"/>
      <c r="C10" s="39"/>
      <c r="D10" s="39"/>
      <c r="E10" s="39"/>
      <c r="F10" s="39"/>
      <c r="G10" s="39"/>
      <c r="H10" s="39"/>
      <c r="I10" s="39"/>
      <c r="J10" s="39"/>
      <c r="K10" s="39"/>
      <c r="L10" s="39"/>
    </row>
    <row r="11" spans="2:14" ht="27.75" thickBot="1" x14ac:dyDescent="0.35">
      <c r="B11" s="58" t="s">
        <v>79</v>
      </c>
      <c r="C11" s="50"/>
      <c r="D11" s="50"/>
      <c r="E11" s="50"/>
      <c r="F11" s="50"/>
      <c r="G11" s="50"/>
      <c r="H11" s="50"/>
      <c r="I11" s="50"/>
      <c r="J11" s="51"/>
      <c r="K11" s="51"/>
      <c r="L11" s="44" t="s">
        <v>91</v>
      </c>
    </row>
    <row r="12" spans="2:14" ht="22.5" x14ac:dyDescent="0.4">
      <c r="B12" s="65"/>
      <c r="C12" s="65" t="s">
        <v>80</v>
      </c>
      <c r="D12" s="70"/>
      <c r="E12" s="70"/>
      <c r="F12" s="70"/>
      <c r="G12" s="70"/>
      <c r="H12" s="70"/>
      <c r="I12" s="70"/>
    </row>
    <row r="13" spans="2:14" ht="20.25" x14ac:dyDescent="0.35">
      <c r="B13" s="66"/>
      <c r="C13" s="45" t="s">
        <v>81</v>
      </c>
      <c r="D13" s="45" t="s">
        <v>82</v>
      </c>
      <c r="E13" s="45" t="s">
        <v>83</v>
      </c>
      <c r="F13" s="45" t="s">
        <v>84</v>
      </c>
      <c r="G13" s="45" t="s">
        <v>85</v>
      </c>
      <c r="H13" s="45" t="s">
        <v>86</v>
      </c>
      <c r="I13" s="45" t="s">
        <v>87</v>
      </c>
      <c r="J13" s="40"/>
      <c r="K13" s="40"/>
      <c r="L13" s="40"/>
    </row>
    <row r="14" spans="2:14" ht="18" x14ac:dyDescent="0.35">
      <c r="B14" s="46" t="s">
        <v>88</v>
      </c>
      <c r="C14" s="47">
        <v>150</v>
      </c>
      <c r="D14" s="47">
        <v>200</v>
      </c>
      <c r="E14" s="47">
        <v>300</v>
      </c>
      <c r="F14" s="47">
        <v>360</v>
      </c>
      <c r="G14" s="47">
        <v>440</v>
      </c>
      <c r="H14" s="47">
        <v>490</v>
      </c>
      <c r="I14" s="47">
        <v>550</v>
      </c>
      <c r="J14" s="41"/>
      <c r="K14" s="41"/>
      <c r="L14" s="42"/>
    </row>
    <row r="15" spans="2:14" ht="18" x14ac:dyDescent="0.35">
      <c r="B15" s="46" t="s">
        <v>89</v>
      </c>
      <c r="C15" s="47">
        <v>380</v>
      </c>
      <c r="D15" s="47">
        <v>510</v>
      </c>
      <c r="E15" s="47">
        <v>670</v>
      </c>
      <c r="F15" s="47">
        <v>830</v>
      </c>
      <c r="G15" s="47">
        <v>960</v>
      </c>
      <c r="H15" s="47">
        <v>1090</v>
      </c>
      <c r="I15" s="47">
        <v>1220</v>
      </c>
      <c r="J15" s="41"/>
      <c r="K15" s="41"/>
    </row>
    <row r="16" spans="2:14" ht="18" x14ac:dyDescent="0.35">
      <c r="B16" s="48" t="s">
        <v>12</v>
      </c>
      <c r="C16" s="39">
        <v>150</v>
      </c>
      <c r="D16" s="39">
        <v>170</v>
      </c>
      <c r="E16" s="39">
        <v>200</v>
      </c>
      <c r="F16" s="39">
        <v>250</v>
      </c>
      <c r="G16" s="39">
        <v>290</v>
      </c>
      <c r="H16" s="39">
        <v>330</v>
      </c>
      <c r="I16" s="39">
        <v>340</v>
      </c>
      <c r="J16" s="41"/>
      <c r="K16" s="41"/>
      <c r="L16" s="42"/>
    </row>
    <row r="17" spans="2:12" x14ac:dyDescent="0.3">
      <c r="B17" s="62"/>
      <c r="C17" s="62"/>
      <c r="D17" s="62"/>
      <c r="E17" s="62"/>
      <c r="F17" s="62"/>
      <c r="G17" s="62"/>
      <c r="H17" s="62"/>
      <c r="I17" s="62"/>
    </row>
    <row r="18" spans="2:12" x14ac:dyDescent="0.3">
      <c r="B18" s="63" t="s">
        <v>92</v>
      </c>
      <c r="C18" s="64"/>
      <c r="D18" s="64"/>
      <c r="E18" s="64"/>
      <c r="F18" s="64"/>
      <c r="G18" s="64"/>
      <c r="H18" s="64"/>
      <c r="I18" s="64"/>
      <c r="J18" s="64"/>
      <c r="K18" s="64"/>
      <c r="L18" s="64"/>
    </row>
    <row r="19" spans="2:12" x14ac:dyDescent="0.3">
      <c r="B19" s="64"/>
      <c r="C19" s="64"/>
      <c r="D19" s="64"/>
      <c r="E19" s="64"/>
      <c r="F19" s="64"/>
      <c r="G19" s="64"/>
      <c r="H19" s="64"/>
      <c r="I19" s="64"/>
      <c r="J19" s="64"/>
      <c r="K19" s="64"/>
      <c r="L19" s="64"/>
    </row>
    <row r="20" spans="2:12" x14ac:dyDescent="0.3">
      <c r="B20" s="64"/>
      <c r="C20" s="64"/>
      <c r="D20" s="64"/>
      <c r="E20" s="64"/>
      <c r="F20" s="64"/>
      <c r="G20" s="64"/>
      <c r="H20" s="64"/>
      <c r="I20" s="64"/>
      <c r="J20" s="64"/>
      <c r="K20" s="64"/>
      <c r="L20" s="64"/>
    </row>
    <row r="21" spans="2:12" x14ac:dyDescent="0.3">
      <c r="B21" s="43" t="s">
        <v>90</v>
      </c>
    </row>
    <row r="22" spans="2:12" ht="18" x14ac:dyDescent="0.35">
      <c r="B22" s="38"/>
    </row>
    <row r="23" spans="2:12" x14ac:dyDescent="0.3">
      <c r="B23" s="17" t="s">
        <v>95</v>
      </c>
    </row>
    <row r="24" spans="2:12" x14ac:dyDescent="0.3">
      <c r="B24" s="1" t="s">
        <v>96</v>
      </c>
    </row>
    <row r="25" spans="2:12" x14ac:dyDescent="0.3">
      <c r="B25" s="1" t="s">
        <v>97</v>
      </c>
    </row>
    <row r="26" spans="2:12" x14ac:dyDescent="0.3">
      <c r="B26" s="1" t="s">
        <v>98</v>
      </c>
    </row>
    <row r="27" spans="2:12" x14ac:dyDescent="0.3">
      <c r="B27" s="1" t="s">
        <v>99</v>
      </c>
    </row>
    <row r="28" spans="2:12" x14ac:dyDescent="0.3">
      <c r="B28" s="1" t="s">
        <v>100</v>
      </c>
    </row>
    <row r="29" spans="2:12" x14ac:dyDescent="0.3">
      <c r="B29" s="1" t="s">
        <v>101</v>
      </c>
    </row>
  </sheetData>
  <mergeCells count="6">
    <mergeCell ref="B18:L20"/>
    <mergeCell ref="B3:B4"/>
    <mergeCell ref="C3:J3"/>
    <mergeCell ref="K3:L3"/>
    <mergeCell ref="B12:B13"/>
    <mergeCell ref="C12:I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3C6C-5FD2-4ADA-9880-E6FCB54C2F64}">
  <dimension ref="B1:P26"/>
  <sheetViews>
    <sheetView zoomScaleNormal="100" workbookViewId="0">
      <selection activeCell="C31" sqref="C31"/>
    </sheetView>
  </sheetViews>
  <sheetFormatPr defaultColWidth="9.140625" defaultRowHeight="16.5" x14ac:dyDescent="0.3"/>
  <cols>
    <col min="1" max="1" width="1.5703125" style="1" customWidth="1"/>
    <col min="2" max="2" width="24.140625" style="1" customWidth="1"/>
    <col min="3" max="3" width="12.5703125" style="2" customWidth="1"/>
    <col min="4" max="15" width="12.5703125" style="1" customWidth="1"/>
    <col min="16" max="16" width="19.140625" style="1" bestFit="1" customWidth="1"/>
    <col min="17" max="16384" width="9.140625" style="1"/>
  </cols>
  <sheetData>
    <row r="1" spans="2:16" ht="6" customHeight="1" x14ac:dyDescent="0.3"/>
    <row r="2" spans="2:16" ht="53.25" x14ac:dyDescent="0.95">
      <c r="B2" s="4" t="s">
        <v>46</v>
      </c>
    </row>
    <row r="4" spans="2:16" ht="21" thickBot="1" x14ac:dyDescent="0.4">
      <c r="B4" s="33" t="s">
        <v>47</v>
      </c>
      <c r="C4" s="35" t="s">
        <v>48</v>
      </c>
      <c r="D4" s="35" t="s">
        <v>49</v>
      </c>
      <c r="E4" s="35" t="s">
        <v>50</v>
      </c>
      <c r="F4" s="35" t="s">
        <v>51</v>
      </c>
      <c r="G4" s="35" t="s">
        <v>52</v>
      </c>
      <c r="H4" s="35" t="s">
        <v>53</v>
      </c>
      <c r="I4" s="35" t="s">
        <v>54</v>
      </c>
      <c r="J4" s="35" t="s">
        <v>55</v>
      </c>
      <c r="K4" s="35" t="s">
        <v>56</v>
      </c>
      <c r="L4" s="35" t="s">
        <v>57</v>
      </c>
      <c r="M4" s="35" t="s">
        <v>58</v>
      </c>
      <c r="N4" s="35" t="s">
        <v>59</v>
      </c>
      <c r="O4" s="34" t="s">
        <v>60</v>
      </c>
      <c r="P4" s="34" t="s">
        <v>61</v>
      </c>
    </row>
    <row r="5" spans="2:16" x14ac:dyDescent="0.3">
      <c r="B5" s="1" t="s">
        <v>10</v>
      </c>
      <c r="C5" s="23"/>
      <c r="D5" s="23"/>
      <c r="E5" s="23"/>
      <c r="F5" s="23"/>
      <c r="G5" s="23"/>
      <c r="H5" s="23"/>
      <c r="I5" s="23"/>
      <c r="J5" s="23"/>
      <c r="K5" s="23"/>
      <c r="L5" s="23"/>
      <c r="M5" s="23"/>
      <c r="N5" s="26"/>
      <c r="O5" s="24">
        <f>SUM(C5:N5)</f>
        <v>0</v>
      </c>
      <c r="P5" s="24">
        <f>O5/12</f>
        <v>0</v>
      </c>
    </row>
    <row r="6" spans="2:16" x14ac:dyDescent="0.3">
      <c r="B6" s="1" t="s">
        <v>11</v>
      </c>
      <c r="C6" s="7"/>
      <c r="D6" s="7"/>
      <c r="E6" s="7"/>
      <c r="F6" s="7"/>
      <c r="G6" s="7"/>
      <c r="H6" s="3"/>
      <c r="I6" s="3"/>
      <c r="J6" s="3"/>
      <c r="K6" s="3"/>
      <c r="L6" s="3"/>
      <c r="M6" s="3"/>
      <c r="N6" s="27"/>
      <c r="O6" s="24">
        <f t="shared" ref="O6:O19" si="0">SUM(C6:N6)</f>
        <v>0</v>
      </c>
      <c r="P6" s="24">
        <f t="shared" ref="P6:P19" si="1">O6/12</f>
        <v>0</v>
      </c>
    </row>
    <row r="7" spans="2:16" x14ac:dyDescent="0.3">
      <c r="B7" s="1" t="s">
        <v>12</v>
      </c>
      <c r="C7" s="3"/>
      <c r="D7" s="3"/>
      <c r="E7" s="3"/>
      <c r="F7" s="3"/>
      <c r="G7" s="3"/>
      <c r="H7" s="3"/>
      <c r="I7" s="3"/>
      <c r="J7" s="3"/>
      <c r="K7" s="3"/>
      <c r="L7" s="3"/>
      <c r="M7" s="3"/>
      <c r="N7" s="27"/>
      <c r="O7" s="24">
        <f t="shared" si="0"/>
        <v>0</v>
      </c>
      <c r="P7" s="24">
        <f t="shared" si="1"/>
        <v>0</v>
      </c>
    </row>
    <row r="8" spans="2:16" x14ac:dyDescent="0.3">
      <c r="B8" s="1" t="s">
        <v>13</v>
      </c>
      <c r="C8" s="3"/>
      <c r="D8" s="7"/>
      <c r="E8" s="7"/>
      <c r="F8" s="7"/>
      <c r="G8" s="7"/>
      <c r="H8" s="3"/>
      <c r="I8" s="3"/>
      <c r="J8" s="3"/>
      <c r="K8" s="3"/>
      <c r="L8" s="3"/>
      <c r="M8" s="3"/>
      <c r="N8" s="27"/>
      <c r="O8" s="24">
        <f t="shared" si="0"/>
        <v>0</v>
      </c>
      <c r="P8" s="24">
        <f t="shared" si="1"/>
        <v>0</v>
      </c>
    </row>
    <row r="9" spans="2:16" x14ac:dyDescent="0.3">
      <c r="B9" s="1" t="s">
        <v>14</v>
      </c>
      <c r="C9" s="3"/>
      <c r="D9" s="3"/>
      <c r="E9" s="3"/>
      <c r="F9" s="3"/>
      <c r="G9" s="3"/>
      <c r="H9" s="3"/>
      <c r="I9" s="3"/>
      <c r="J9" s="3"/>
      <c r="K9" s="3"/>
      <c r="L9" s="3"/>
      <c r="M9" s="3"/>
      <c r="N9" s="27"/>
      <c r="O9" s="24">
        <f t="shared" si="0"/>
        <v>0</v>
      </c>
      <c r="P9" s="24">
        <f t="shared" si="1"/>
        <v>0</v>
      </c>
    </row>
    <row r="10" spans="2:16" x14ac:dyDescent="0.3">
      <c r="B10" s="1" t="s">
        <v>15</v>
      </c>
      <c r="C10" s="3"/>
      <c r="D10" s="3"/>
      <c r="E10" s="3"/>
      <c r="F10" s="3"/>
      <c r="G10" s="3"/>
      <c r="H10" s="3"/>
      <c r="I10" s="3"/>
      <c r="J10" s="3"/>
      <c r="K10" s="3"/>
      <c r="L10" s="3"/>
      <c r="M10" s="3"/>
      <c r="N10" s="27"/>
      <c r="O10" s="24">
        <f t="shared" si="0"/>
        <v>0</v>
      </c>
      <c r="P10" s="24">
        <f t="shared" si="1"/>
        <v>0</v>
      </c>
    </row>
    <row r="11" spans="2:16" x14ac:dyDescent="0.3">
      <c r="B11" s="1" t="s">
        <v>16</v>
      </c>
      <c r="C11" s="3"/>
      <c r="D11" s="3"/>
      <c r="E11" s="3"/>
      <c r="F11" s="3"/>
      <c r="G11" s="3"/>
      <c r="H11" s="3"/>
      <c r="I11" s="3"/>
      <c r="J11" s="3"/>
      <c r="K11" s="3"/>
      <c r="L11" s="3"/>
      <c r="M11" s="3"/>
      <c r="N11" s="27"/>
      <c r="O11" s="24">
        <f t="shared" si="0"/>
        <v>0</v>
      </c>
      <c r="P11" s="24">
        <f t="shared" si="1"/>
        <v>0</v>
      </c>
    </row>
    <row r="12" spans="2:16" x14ac:dyDescent="0.3">
      <c r="B12" s="1" t="s">
        <v>17</v>
      </c>
      <c r="C12" s="3"/>
      <c r="D12" s="3"/>
      <c r="E12" s="3"/>
      <c r="F12" s="3"/>
      <c r="G12" s="3"/>
      <c r="H12" s="3"/>
      <c r="I12" s="3"/>
      <c r="J12" s="3"/>
      <c r="K12" s="3"/>
      <c r="L12" s="3"/>
      <c r="M12" s="3"/>
      <c r="N12" s="27"/>
      <c r="O12" s="24">
        <f t="shared" si="0"/>
        <v>0</v>
      </c>
      <c r="P12" s="24">
        <f t="shared" si="1"/>
        <v>0</v>
      </c>
    </row>
    <row r="13" spans="2:16" x14ac:dyDescent="0.3">
      <c r="B13" s="1" t="s">
        <v>18</v>
      </c>
      <c r="C13" s="3"/>
      <c r="D13" s="3"/>
      <c r="E13" s="3"/>
      <c r="F13" s="3"/>
      <c r="G13" s="3"/>
      <c r="H13" s="3"/>
      <c r="I13" s="3"/>
      <c r="J13" s="3"/>
      <c r="K13" s="3"/>
      <c r="L13" s="3"/>
      <c r="M13" s="3"/>
      <c r="N13" s="27"/>
      <c r="O13" s="24">
        <f t="shared" si="0"/>
        <v>0</v>
      </c>
      <c r="P13" s="24">
        <f t="shared" si="1"/>
        <v>0</v>
      </c>
    </row>
    <row r="14" spans="2:16" x14ac:dyDescent="0.3">
      <c r="B14" s="1" t="s">
        <v>22</v>
      </c>
      <c r="C14" s="3"/>
      <c r="D14" s="3"/>
      <c r="E14" s="3"/>
      <c r="F14" s="3"/>
      <c r="G14" s="3"/>
      <c r="H14" s="3"/>
      <c r="I14" s="3"/>
      <c r="J14" s="3"/>
      <c r="K14" s="3"/>
      <c r="L14" s="3"/>
      <c r="M14" s="3"/>
      <c r="N14" s="27"/>
      <c r="O14" s="24">
        <f t="shared" si="0"/>
        <v>0</v>
      </c>
      <c r="P14" s="24">
        <f t="shared" si="1"/>
        <v>0</v>
      </c>
    </row>
    <row r="15" spans="2:16" x14ac:dyDescent="0.3">
      <c r="B15" s="1" t="s">
        <v>23</v>
      </c>
      <c r="C15" s="3"/>
      <c r="D15" s="3"/>
      <c r="E15" s="3"/>
      <c r="F15" s="3"/>
      <c r="G15" s="3"/>
      <c r="H15" s="3"/>
      <c r="I15" s="3"/>
      <c r="J15" s="3"/>
      <c r="K15" s="3"/>
      <c r="L15" s="3"/>
      <c r="M15" s="3"/>
      <c r="N15" s="27"/>
      <c r="O15" s="24">
        <f t="shared" si="0"/>
        <v>0</v>
      </c>
      <c r="P15" s="24">
        <f t="shared" si="1"/>
        <v>0</v>
      </c>
    </row>
    <row r="16" spans="2:16" x14ac:dyDescent="0.3">
      <c r="B16" s="1" t="s">
        <v>62</v>
      </c>
      <c r="C16" s="3"/>
      <c r="D16" s="3"/>
      <c r="E16" s="3"/>
      <c r="F16" s="3"/>
      <c r="G16" s="3"/>
      <c r="H16" s="3"/>
      <c r="I16" s="3"/>
      <c r="J16" s="3"/>
      <c r="K16" s="3"/>
      <c r="L16" s="3"/>
      <c r="M16" s="3"/>
      <c r="N16" s="27"/>
      <c r="O16" s="24">
        <f t="shared" si="0"/>
        <v>0</v>
      </c>
      <c r="P16" s="24">
        <f t="shared" si="1"/>
        <v>0</v>
      </c>
    </row>
    <row r="17" spans="2:16" x14ac:dyDescent="0.3">
      <c r="B17" s="1" t="s">
        <v>64</v>
      </c>
      <c r="C17" s="3"/>
      <c r="D17" s="3"/>
      <c r="E17" s="3"/>
      <c r="F17" s="3"/>
      <c r="G17" s="3"/>
      <c r="H17" s="3"/>
      <c r="I17" s="3"/>
      <c r="J17" s="3"/>
      <c r="K17" s="3"/>
      <c r="L17" s="3"/>
      <c r="M17" s="3"/>
      <c r="N17" s="28"/>
      <c r="O17" s="24">
        <f t="shared" si="0"/>
        <v>0</v>
      </c>
      <c r="P17" s="24">
        <f t="shared" si="1"/>
        <v>0</v>
      </c>
    </row>
    <row r="18" spans="2:16" x14ac:dyDescent="0.3">
      <c r="B18" s="1" t="s">
        <v>24</v>
      </c>
      <c r="C18" s="3"/>
      <c r="D18" s="3"/>
      <c r="E18" s="3"/>
      <c r="F18" s="3"/>
      <c r="G18" s="3"/>
      <c r="H18" s="3"/>
      <c r="I18" s="3"/>
      <c r="J18" s="3"/>
      <c r="K18" s="3"/>
      <c r="L18" s="3"/>
      <c r="M18" s="3"/>
      <c r="N18" s="28"/>
      <c r="O18" s="24">
        <f t="shared" si="0"/>
        <v>0</v>
      </c>
      <c r="P18" s="24">
        <f t="shared" si="1"/>
        <v>0</v>
      </c>
    </row>
    <row r="19" spans="2:16" ht="18.75" thickBot="1" x14ac:dyDescent="0.4">
      <c r="B19" s="31" t="s">
        <v>60</v>
      </c>
      <c r="C19" s="22">
        <f>SUM(C5:C18)</f>
        <v>0</v>
      </c>
      <c r="D19" s="22">
        <f t="shared" ref="D19:N19" si="2">SUM(D5:D18)</f>
        <v>0</v>
      </c>
      <c r="E19" s="22">
        <f t="shared" si="2"/>
        <v>0</v>
      </c>
      <c r="F19" s="22">
        <f t="shared" si="2"/>
        <v>0</v>
      </c>
      <c r="G19" s="22">
        <f t="shared" si="2"/>
        <v>0</v>
      </c>
      <c r="H19" s="22">
        <f t="shared" si="2"/>
        <v>0</v>
      </c>
      <c r="I19" s="22">
        <f t="shared" si="2"/>
        <v>0</v>
      </c>
      <c r="J19" s="22">
        <f t="shared" si="2"/>
        <v>0</v>
      </c>
      <c r="K19" s="22">
        <f t="shared" si="2"/>
        <v>0</v>
      </c>
      <c r="L19" s="22">
        <f t="shared" si="2"/>
        <v>0</v>
      </c>
      <c r="M19" s="22">
        <f t="shared" si="2"/>
        <v>0</v>
      </c>
      <c r="N19" s="29">
        <f t="shared" si="2"/>
        <v>0</v>
      </c>
      <c r="O19" s="25">
        <f t="shared" si="0"/>
        <v>0</v>
      </c>
      <c r="P19" s="30">
        <f t="shared" si="1"/>
        <v>0</v>
      </c>
    </row>
    <row r="20" spans="2:16" ht="18" x14ac:dyDescent="0.35">
      <c r="B20" s="32" t="s">
        <v>63</v>
      </c>
      <c r="C20" s="36">
        <f t="shared" ref="C20:N20" si="3">$P$19-C19</f>
        <v>0</v>
      </c>
      <c r="D20" s="36">
        <f t="shared" si="3"/>
        <v>0</v>
      </c>
      <c r="E20" s="36">
        <f t="shared" si="3"/>
        <v>0</v>
      </c>
      <c r="F20" s="36">
        <f t="shared" si="3"/>
        <v>0</v>
      </c>
      <c r="G20" s="36">
        <f t="shared" si="3"/>
        <v>0</v>
      </c>
      <c r="H20" s="36">
        <f t="shared" si="3"/>
        <v>0</v>
      </c>
      <c r="I20" s="36">
        <f t="shared" si="3"/>
        <v>0</v>
      </c>
      <c r="J20" s="36">
        <f t="shared" si="3"/>
        <v>0</v>
      </c>
      <c r="K20" s="36">
        <f t="shared" si="3"/>
        <v>0</v>
      </c>
      <c r="L20" s="36">
        <f t="shared" si="3"/>
        <v>0</v>
      </c>
      <c r="M20" s="36">
        <f t="shared" si="3"/>
        <v>0</v>
      </c>
      <c r="N20" s="37">
        <f t="shared" si="3"/>
        <v>0</v>
      </c>
    </row>
    <row r="21" spans="2:16" x14ac:dyDescent="0.3">
      <c r="C21" s="1"/>
    </row>
    <row r="22" spans="2:16" x14ac:dyDescent="0.3">
      <c r="C22" s="1"/>
    </row>
    <row r="23" spans="2:16" x14ac:dyDescent="0.3">
      <c r="C23" s="1"/>
    </row>
    <row r="24" spans="2:16" ht="20.25" x14ac:dyDescent="0.35">
      <c r="C24" s="1"/>
      <c r="E24" s="18"/>
      <c r="F24" s="19"/>
    </row>
    <row r="25" spans="2:16" ht="18" x14ac:dyDescent="0.35">
      <c r="B25" s="21"/>
      <c r="E25" s="20"/>
      <c r="F25" s="20"/>
    </row>
    <row r="26" spans="2:16" x14ac:dyDescent="0.3">
      <c r="E26" s="7"/>
      <c r="F26" s="7"/>
    </row>
  </sheetData>
  <phoneticPr fontId="8" type="noConversion"/>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C1E7-A1C3-49C0-918E-EEB508CECD2A}">
  <dimension ref="B1:G31"/>
  <sheetViews>
    <sheetView zoomScaleNormal="100" workbookViewId="0">
      <selection activeCell="K24" sqref="K24"/>
    </sheetView>
  </sheetViews>
  <sheetFormatPr defaultColWidth="9.140625" defaultRowHeight="16.5" x14ac:dyDescent="0.3"/>
  <cols>
    <col min="1" max="1" width="3.28515625" style="1" customWidth="1"/>
    <col min="2" max="2" width="30.5703125" style="1" customWidth="1"/>
    <col min="3" max="3" width="12.5703125" style="2" bestFit="1" customWidth="1"/>
    <col min="4" max="4" width="6.85546875" style="1" customWidth="1"/>
    <col min="5" max="6" width="22.140625" style="1" customWidth="1"/>
    <col min="7" max="7" width="10.5703125" style="1" customWidth="1"/>
    <col min="8" max="8" width="12.5703125" style="1" bestFit="1" customWidth="1"/>
    <col min="9" max="16384" width="9.140625" style="1"/>
  </cols>
  <sheetData>
    <row r="1" spans="2:7" ht="9.75" customHeight="1" x14ac:dyDescent="0.3"/>
    <row r="2" spans="2:7" ht="53.25" x14ac:dyDescent="0.95">
      <c r="B2" s="4" t="s">
        <v>0</v>
      </c>
    </row>
    <row r="3" spans="2:7" x14ac:dyDescent="0.3">
      <c r="B3" s="5"/>
      <c r="C3" s="6"/>
      <c r="E3" s="5"/>
      <c r="F3" s="5"/>
      <c r="G3" s="5"/>
    </row>
    <row r="4" spans="2:7" ht="21" thickBot="1" x14ac:dyDescent="0.4">
      <c r="B4" s="8" t="s">
        <v>2</v>
      </c>
      <c r="C4" s="9" t="s">
        <v>25</v>
      </c>
      <c r="E4" s="8" t="s">
        <v>6</v>
      </c>
      <c r="F4" s="10"/>
      <c r="G4" s="10"/>
    </row>
    <row r="5" spans="2:7" ht="18" x14ac:dyDescent="0.35">
      <c r="B5" s="1" t="s">
        <v>34</v>
      </c>
      <c r="C5" s="2">
        <v>23500</v>
      </c>
      <c r="E5" s="11" t="s">
        <v>1</v>
      </c>
      <c r="F5" s="11" t="s">
        <v>32</v>
      </c>
      <c r="G5" s="11" t="s">
        <v>7</v>
      </c>
    </row>
    <row r="6" spans="2:7" x14ac:dyDescent="0.3">
      <c r="B6" s="1" t="s">
        <v>35</v>
      </c>
      <c r="C6" s="2">
        <v>625</v>
      </c>
      <c r="E6" s="3">
        <f>SUM(C5:C8)</f>
        <v>26125</v>
      </c>
      <c r="F6" s="3">
        <f>SUM(C11:C30)</f>
        <v>26105</v>
      </c>
      <c r="G6" s="3">
        <f>E6-F6</f>
        <v>20</v>
      </c>
    </row>
    <row r="7" spans="2:7" x14ac:dyDescent="0.3">
      <c r="B7" s="1" t="s">
        <v>36</v>
      </c>
      <c r="C7" s="2">
        <v>2000</v>
      </c>
    </row>
    <row r="9" spans="2:7" ht="21" thickBot="1" x14ac:dyDescent="0.4">
      <c r="B9" s="8" t="s">
        <v>3</v>
      </c>
      <c r="C9" s="9" t="s">
        <v>25</v>
      </c>
    </row>
    <row r="10" spans="2:7" ht="18" x14ac:dyDescent="0.35">
      <c r="B10" s="13" t="s">
        <v>5</v>
      </c>
      <c r="C10" s="14"/>
    </row>
    <row r="11" spans="2:7" x14ac:dyDescent="0.3">
      <c r="B11" s="1" t="s">
        <v>10</v>
      </c>
      <c r="C11" s="2">
        <v>6500</v>
      </c>
    </row>
    <row r="12" spans="2:7" x14ac:dyDescent="0.3">
      <c r="B12" s="1" t="s">
        <v>11</v>
      </c>
      <c r="C12" s="2">
        <f>'Referensvärden 2025'!D15</f>
        <v>510</v>
      </c>
    </row>
    <row r="13" spans="2:7" x14ac:dyDescent="0.3">
      <c r="B13" s="1" t="s">
        <v>12</v>
      </c>
      <c r="C13" s="2">
        <f>'Referensvärden 2025'!D16</f>
        <v>170</v>
      </c>
    </row>
    <row r="14" spans="2:7" x14ac:dyDescent="0.3">
      <c r="B14" s="1" t="s">
        <v>13</v>
      </c>
      <c r="C14" s="2">
        <v>300</v>
      </c>
    </row>
    <row r="15" spans="2:7" x14ac:dyDescent="0.3">
      <c r="B15" s="1" t="s">
        <v>14</v>
      </c>
      <c r="C15" s="2">
        <v>400</v>
      </c>
    </row>
    <row r="16" spans="2:7" x14ac:dyDescent="0.3">
      <c r="B16" s="1" t="s">
        <v>15</v>
      </c>
      <c r="C16" s="2">
        <v>600</v>
      </c>
    </row>
    <row r="17" spans="2:6" x14ac:dyDescent="0.3">
      <c r="B17" s="1" t="s">
        <v>17</v>
      </c>
      <c r="C17" s="2">
        <v>400</v>
      </c>
    </row>
    <row r="18" spans="2:6" x14ac:dyDescent="0.3">
      <c r="B18" s="1" t="s">
        <v>18</v>
      </c>
      <c r="C18" s="2">
        <v>100</v>
      </c>
    </row>
    <row r="19" spans="2:6" x14ac:dyDescent="0.3">
      <c r="B19" s="1" t="s">
        <v>102</v>
      </c>
      <c r="C19" s="2">
        <v>250</v>
      </c>
    </row>
    <row r="20" spans="2:6" x14ac:dyDescent="0.3">
      <c r="B20" s="1" t="s">
        <v>23</v>
      </c>
      <c r="C20" s="2">
        <v>85</v>
      </c>
    </row>
    <row r="21" spans="2:6" x14ac:dyDescent="0.3">
      <c r="B21" s="1" t="s">
        <v>27</v>
      </c>
      <c r="C21" s="2">
        <v>150</v>
      </c>
    </row>
    <row r="22" spans="2:6" x14ac:dyDescent="0.3">
      <c r="B22" s="1" t="s">
        <v>37</v>
      </c>
      <c r="C22" s="2">
        <v>8900</v>
      </c>
    </row>
    <row r="23" spans="2:6" ht="18" x14ac:dyDescent="0.35">
      <c r="B23" s="12" t="s">
        <v>4</v>
      </c>
      <c r="C23" s="6"/>
      <c r="E23" s="5"/>
      <c r="F23" s="5"/>
    </row>
    <row r="24" spans="2:6" ht="21" thickBot="1" x14ac:dyDescent="0.4">
      <c r="B24" s="1" t="s">
        <v>26</v>
      </c>
      <c r="C24" s="2">
        <f>'Referensvärden 2025'!K5+'Referensvärden 2025'!F5</f>
        <v>3840</v>
      </c>
      <c r="E24" s="8" t="s">
        <v>19</v>
      </c>
      <c r="F24" s="10"/>
    </row>
    <row r="25" spans="2:6" ht="18" x14ac:dyDescent="0.35">
      <c r="B25" s="1" t="s">
        <v>28</v>
      </c>
      <c r="C25" s="2">
        <f>'Referensvärden 2025'!K6+'Referensvärden 2025'!F6</f>
        <v>1320</v>
      </c>
      <c r="E25" s="11" t="s">
        <v>20</v>
      </c>
      <c r="F25" s="11" t="s">
        <v>21</v>
      </c>
    </row>
    <row r="26" spans="2:6" x14ac:dyDescent="0.3">
      <c r="B26" s="1" t="s">
        <v>29</v>
      </c>
      <c r="C26" s="2">
        <f>'Referensvärden 2025'!K7+'Referensvärden 2025'!F7</f>
        <v>1020</v>
      </c>
      <c r="E26" s="7">
        <f>SUM(C24:C30)</f>
        <v>7740</v>
      </c>
      <c r="F26" s="7">
        <f>((E26*12)/365)*7</f>
        <v>1781.2602739726026</v>
      </c>
    </row>
    <row r="27" spans="2:6" x14ac:dyDescent="0.3">
      <c r="B27" s="1" t="s">
        <v>77</v>
      </c>
      <c r="C27" s="2">
        <f>'Referensvärden 2025'!K8+'Referensvärden 2025'!F8</f>
        <v>560</v>
      </c>
    </row>
    <row r="28" spans="2:6" x14ac:dyDescent="0.3">
      <c r="B28" s="1" t="s">
        <v>88</v>
      </c>
      <c r="C28" s="2">
        <f>'Referensvärden 2025'!D14</f>
        <v>200</v>
      </c>
    </row>
    <row r="29" spans="2:6" x14ac:dyDescent="0.3">
      <c r="B29" s="1" t="s">
        <v>30</v>
      </c>
      <c r="C29" s="2">
        <v>200</v>
      </c>
    </row>
    <row r="30" spans="2:6" x14ac:dyDescent="0.3">
      <c r="B30" s="1" t="s">
        <v>31</v>
      </c>
      <c r="C30" s="2">
        <v>600</v>
      </c>
    </row>
    <row r="31" spans="2:6" x14ac:dyDescent="0.3">
      <c r="C31" s="1"/>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40B7-3E2B-4D67-8F04-36D64BD34E73}">
  <dimension ref="B1:B7"/>
  <sheetViews>
    <sheetView workbookViewId="0">
      <selection activeCell="F7" sqref="F7"/>
    </sheetView>
  </sheetViews>
  <sheetFormatPr defaultColWidth="9.140625" defaultRowHeight="16.5" x14ac:dyDescent="0.3"/>
  <cols>
    <col min="1" max="1" width="1.28515625" style="1" customWidth="1"/>
    <col min="2" max="2" width="79.28515625" style="15" customWidth="1"/>
    <col min="3" max="16384" width="9.140625" style="1"/>
  </cols>
  <sheetData>
    <row r="1" spans="2:2" ht="12" customHeight="1" x14ac:dyDescent="0.3"/>
    <row r="2" spans="2:2" ht="20.25" x14ac:dyDescent="0.35">
      <c r="B2" s="16" t="s">
        <v>40</v>
      </c>
    </row>
    <row r="3" spans="2:2" ht="33" x14ac:dyDescent="0.3">
      <c r="B3" s="15" t="s">
        <v>42</v>
      </c>
    </row>
    <row r="4" spans="2:2" ht="37.5" customHeight="1" x14ac:dyDescent="0.3">
      <c r="B4" s="15" t="s">
        <v>39</v>
      </c>
    </row>
    <row r="5" spans="2:2" ht="37.5" customHeight="1" x14ac:dyDescent="0.3">
      <c r="B5" s="15" t="s">
        <v>41</v>
      </c>
    </row>
    <row r="6" spans="2:2" ht="40.5" customHeight="1" x14ac:dyDescent="0.3">
      <c r="B6" s="15" t="s">
        <v>43</v>
      </c>
    </row>
    <row r="7" spans="2:2" ht="26.25" customHeight="1" x14ac:dyDescent="0.3">
      <c r="B7" s="15" t="s">
        <v>93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Månadsbudget</vt:lpstr>
      <vt:lpstr>Referensvärden 2025</vt:lpstr>
      <vt:lpstr>Årssammanställning räkningar</vt:lpstr>
      <vt:lpstr>Exempelbudget</vt:lpstr>
      <vt:lpstr>Instruktioner</vt:lpstr>
    </vt:vector>
  </TitlesOfParts>
  <Company>Karlshamns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Rebecka Svensson</dc:creator>
  <cp:lastModifiedBy>Rebecka Svensson</cp:lastModifiedBy>
  <cp:lastPrinted>2024-08-01T11:24:14Z</cp:lastPrinted>
  <dcterms:created xsi:type="dcterms:W3CDTF">2024-01-26T08:56:09Z</dcterms:created>
  <dcterms:modified xsi:type="dcterms:W3CDTF">2024-12-03T10:28:30Z</dcterms:modified>
</cp:coreProperties>
</file>